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缺项材料选用定价审批表" sheetId="1" r:id="rId1"/>
    <sheet name="超20万且占比1%" sheetId="2" r:id="rId2"/>
  </sheets>
  <definedNames>
    <definedName name="_xlnm.Print_Area" localSheetId="0">缺项材料选用定价审批表!$A$1:$N$449</definedName>
    <definedName name="_xlnm.Print_Titles" localSheetId="0">缺项材料选用定价审批表!$1:$6</definedName>
  </definedNames>
  <calcPr calcId="144525"/>
</workbook>
</file>

<file path=xl/sharedStrings.xml><?xml version="1.0" encoding="utf-8"?>
<sst xmlns="http://schemas.openxmlformats.org/spreadsheetml/2006/main" count="2119" uniqueCount="980">
  <si>
    <t>龙岩市本级财政投资建设项目缺项材料选用定价审批表</t>
  </si>
  <si>
    <t>项目     基本情况</t>
  </si>
  <si>
    <t>立项批复项目名称</t>
  </si>
  <si>
    <t>龙岩市莲花湖（安置）小区室外景观工程</t>
  </si>
  <si>
    <t>立项批复文号</t>
  </si>
  <si>
    <t xml:space="preserve"> </t>
  </si>
  <si>
    <t>项目单位</t>
  </si>
  <si>
    <t>龙岩市莲花湖实业有限公司</t>
  </si>
  <si>
    <t>项目主管部门</t>
  </si>
  <si>
    <t>选用   定价   情况</t>
  </si>
  <si>
    <t>序号</t>
  </si>
  <si>
    <t>材料名称</t>
  </si>
  <si>
    <t>项目单位意见</t>
  </si>
  <si>
    <t>项目主管部门审查意见</t>
  </si>
  <si>
    <t xml:space="preserve">主要规格参数、建议品牌
</t>
  </si>
  <si>
    <t>数量</t>
  </si>
  <si>
    <t>单位</t>
  </si>
  <si>
    <t>单价（元）</t>
  </si>
  <si>
    <t>金额（元）</t>
  </si>
  <si>
    <t>技术性、必要性、经济性分析</t>
  </si>
  <si>
    <t>单价来源（三家及以上询价单位名称、联系电话、报价情况或其他参考单价依据）</t>
  </si>
  <si>
    <t>编制单位采纳价格说明</t>
  </si>
  <si>
    <t>项目单位选定小组意见，不含税综合单价（元）</t>
  </si>
  <si>
    <t>改11月信息价（元）</t>
  </si>
  <si>
    <t>备注</t>
  </si>
  <si>
    <t>镀锌铁丝</t>
  </si>
  <si>
    <t>8#</t>
  </si>
  <si>
    <t>kg</t>
  </si>
  <si>
    <t>厦门2021下半年信息价</t>
  </si>
  <si>
    <t>10#</t>
  </si>
  <si>
    <t>镀锌低碳钢丝</t>
  </si>
  <si>
    <t>Φ3</t>
  </si>
  <si>
    <t>镀锌槽钢</t>
  </si>
  <si>
    <t>5#-11#</t>
  </si>
  <si>
    <t>镀锌角钢</t>
  </si>
  <si>
    <t>综合</t>
  </si>
  <si>
    <t>镀锌工字钢</t>
  </si>
  <si>
    <t>角铝</t>
  </si>
  <si>
    <t>25.4×1</t>
  </si>
  <si>
    <t>m</t>
  </si>
  <si>
    <t>槽铝</t>
  </si>
  <si>
    <t>50</t>
  </si>
  <si>
    <t>铝合金石材干挂挂件</t>
  </si>
  <si>
    <t/>
  </si>
  <si>
    <t>套</t>
  </si>
  <si>
    <t>不锈钢石材干挂挂件</t>
  </si>
  <si>
    <t>橡胶密封圈(室内排水)</t>
  </si>
  <si>
    <t>DN200</t>
  </si>
  <si>
    <t>个</t>
  </si>
  <si>
    <t>钢筋丝头保护帽</t>
  </si>
  <si>
    <t>直径25</t>
  </si>
  <si>
    <t>无纺布</t>
  </si>
  <si>
    <t>200g/m2</t>
  </si>
  <si>
    <t>m2</t>
  </si>
  <si>
    <t>梧州市长洲区烨腾筛网批发部电13558049299
报价:3.4
成都盈川土工合成材料有限责任公司15928919931
报价:3.5
重庆双友塑胶股份有限公司电话：13983461688
报价:3.8</t>
  </si>
  <si>
    <t>最低价</t>
  </si>
  <si>
    <t>150g/m2</t>
  </si>
  <si>
    <t>梧州市长洲区烨腾筛网批发部电13558049299
报价:2.8
成都盈川土工合成材料有限责任公司15928919931
报价:3.0
重庆双友塑胶股份有限公司电话：13983461688
报价:3.1</t>
  </si>
  <si>
    <t>土工布</t>
  </si>
  <si>
    <t>梧州市长洲区烨腾筛网批发部电13558049299
报价:3.8
成都盈川土工合成材料有限责任公司15928919931
报价:3.9
重庆双友塑胶股份有限公司电话：13983461688
报价:4.1</t>
  </si>
  <si>
    <t>250g/m2</t>
  </si>
  <si>
    <t>梧州市长洲区烨腾筛网批发部电13558049299
报价:4.5
成都盈川土工合成材料有限责任公司15928919931
报价:4.6
重庆双友塑胶股份有限公司电话：13983461688
报价:5.0</t>
  </si>
  <si>
    <t>棉纱头</t>
  </si>
  <si>
    <t>铁钉</t>
  </si>
  <si>
    <t>Φ5以内</t>
  </si>
  <si>
    <t>圆钉</t>
  </si>
  <si>
    <t>镀锌自攻螺钉</t>
  </si>
  <si>
    <t>M5×80</t>
  </si>
  <si>
    <t>不锈钢螺栓</t>
  </si>
  <si>
    <t>M12×100</t>
  </si>
  <si>
    <t>高强螺栓</t>
  </si>
  <si>
    <t>精制六角螺栓</t>
  </si>
  <si>
    <t>M8×20</t>
  </si>
  <si>
    <t>拉杆螺栓</t>
  </si>
  <si>
    <t>六角螺栓</t>
  </si>
  <si>
    <t>膨胀螺栓</t>
  </si>
  <si>
    <t>M8</t>
  </si>
  <si>
    <t>预埋槽连接螺栓</t>
  </si>
  <si>
    <t>M12×40</t>
  </si>
  <si>
    <t>化学锚栓</t>
  </si>
  <si>
    <t>M12×160</t>
  </si>
  <si>
    <t>不锈钢石材背栓</t>
  </si>
  <si>
    <t>合页</t>
  </si>
  <si>
    <t>75以内</t>
  </si>
  <si>
    <t>副</t>
  </si>
  <si>
    <t>玻璃锁</t>
  </si>
  <si>
    <t>把</t>
  </si>
  <si>
    <t>铝合金门窗配件无框玻璃上下轨</t>
  </si>
  <si>
    <t>后切式背栓</t>
  </si>
  <si>
    <t>抽屉锁</t>
  </si>
  <si>
    <t>不锈钢焊丝</t>
  </si>
  <si>
    <t>低合金实芯焊丝</t>
  </si>
  <si>
    <t>Φ1.2</t>
  </si>
  <si>
    <t>低合金药芯焊丝</t>
  </si>
  <si>
    <t>电焊条</t>
  </si>
  <si>
    <t>结422</t>
  </si>
  <si>
    <t>结422Φ3.2</t>
  </si>
  <si>
    <t>焊剂</t>
  </si>
  <si>
    <t>埋弧焊剂</t>
  </si>
  <si>
    <t>植筋专用钻头</t>
  </si>
  <si>
    <t>Ф11-14</t>
  </si>
  <si>
    <t>石料切割锯片</t>
  </si>
  <si>
    <t>片</t>
  </si>
  <si>
    <t>铁砂布</t>
  </si>
  <si>
    <t>张</t>
  </si>
  <si>
    <t>低碳钢电焊条</t>
  </si>
  <si>
    <t>㎏</t>
  </si>
  <si>
    <t>低合金钢焊条</t>
  </si>
  <si>
    <t>E43系列</t>
  </si>
  <si>
    <t>不锈钢挂件</t>
  </si>
  <si>
    <t>不锈钢连接件</t>
  </si>
  <si>
    <t>不锈钢装饰盖</t>
  </si>
  <si>
    <t>Φ63</t>
  </si>
  <si>
    <t>垫铁</t>
  </si>
  <si>
    <t>定滑轮</t>
  </si>
  <si>
    <t>镀锌铁件</t>
  </si>
  <si>
    <t>角码</t>
  </si>
  <si>
    <t>金属结构铁件</t>
  </si>
  <si>
    <t>陶砂</t>
  </si>
  <si>
    <t>m3</t>
  </si>
  <si>
    <t>本色卵石</t>
  </si>
  <si>
    <t>t</t>
  </si>
  <si>
    <t>卵石</t>
  </si>
  <si>
    <t>淤泥陶粒</t>
  </si>
  <si>
    <t>密度等级≥500kg/m3</t>
  </si>
  <si>
    <t>粉煤灰</t>
  </si>
  <si>
    <t>Ⅱ级</t>
  </si>
  <si>
    <t>矿粉</t>
  </si>
  <si>
    <t>混凝土内撑条</t>
  </si>
  <si>
    <t>20mm×25mm</t>
  </si>
  <si>
    <t>薄板</t>
  </si>
  <si>
    <t>δ20mm</t>
  </si>
  <si>
    <t>木桩</t>
  </si>
  <si>
    <t>长0.75m</t>
  </si>
  <si>
    <t>根</t>
  </si>
  <si>
    <t>毛竹</t>
  </si>
  <si>
    <t>长2.2m</t>
  </si>
  <si>
    <t>反光玻璃珠</t>
  </si>
  <si>
    <t>高强度黑色砂草格</t>
  </si>
  <si>
    <t>500mm长×500mm宽×40mm高</t>
  </si>
  <si>
    <t>山东鑫联新材料科技有限司:18888180298
报价:39
泰安恒邦工程材料有限公司18953873883
报价:40
上海盛圣环保科技有限公15853827176
报价:45</t>
  </si>
  <si>
    <t>井字植草砖</t>
  </si>
  <si>
    <t>250×190×75mm</t>
  </si>
  <si>
    <t>福州福菱建材有限公司
杨瑾:1369688855
报价:40
泰安恒邦工程材料有限公司18953873883
报价:45
上海盛圣环保科技有限公15853827176
报价:48</t>
  </si>
  <si>
    <t>仿芝麻白砂基透水石材</t>
  </si>
  <si>
    <t>600X600X60厚</t>
  </si>
  <si>
    <t>美益绿建（龙岩）新材料科技有限公司189059764605
报价:185
龙岩市宏晟新型建材有限公司15959210776
报价:197
龙岩市鼎忠新型建材有限公司18259283062
报价:203</t>
  </si>
  <si>
    <t>600X200X60厚</t>
  </si>
  <si>
    <t>美益绿建（龙岩）新材料科技有限公司189059764605
报价:180
龙岩市宏晟新型建材有限公司15959210776
报价:191
龙岩市鼎忠新型建材有限公司18259283062
报价:198</t>
  </si>
  <si>
    <t>仿芝麻灰砂基透水石材</t>
  </si>
  <si>
    <t xml:space="preserve"> 仿芝麻白砂基透水石材</t>
  </si>
  <si>
    <t>900X300X60厚</t>
  </si>
  <si>
    <t xml:space="preserve"> 900X300X60厚</t>
  </si>
  <si>
    <t xml:space="preserve"> 仿芝麻灰砂基透水石材</t>
  </si>
  <si>
    <t xml:space="preserve"> 600X600X60厚</t>
  </si>
  <si>
    <t>仿芝麻黑砂基透水石材</t>
  </si>
  <si>
    <t>600X400X60厚</t>
  </si>
  <si>
    <t>仿芝麻白烧面砂基透水石材</t>
  </si>
  <si>
    <t>钢化夹层玻璃</t>
  </si>
  <si>
    <t>6+1.14PVB+6</t>
  </si>
  <si>
    <t>㎡</t>
  </si>
  <si>
    <t>2022年10月厦门信息价</t>
  </si>
  <si>
    <t>6高透光单银LOW-E+12空气+6透明双钢化玻璃</t>
  </si>
  <si>
    <t>8高透光单银LOW-E+12空气+8透明双钢化玻璃</t>
  </si>
  <si>
    <t>2022年福州10月信息价</t>
  </si>
  <si>
    <t>夹胶玻璃</t>
  </si>
  <si>
    <t>8+1.14PVB+8</t>
  </si>
  <si>
    <t>东莞南玻工程玻璃有限公司联系人13823138113
报价:190
台玻集团玻璃有限公司联系人13981881898
报价:195
江门耀皮工程玻璃有限公司联系人13794217812
报价:198</t>
  </si>
  <si>
    <t>天蓝色玻璃马赛克</t>
  </si>
  <si>
    <t>50X50X7</t>
  </si>
  <si>
    <t>佛山华欣硕泳池工厂
联系人15570111145
报价:71.5
佳祥（北京）装饰工程有限公司   联系人17777792807
报价:75
福建省惟首建材有限公司
联系人13906988989 
报价:80</t>
  </si>
  <si>
    <t>仿鱼肚白PC</t>
  </si>
  <si>
    <t>18厚</t>
  </si>
  <si>
    <t>福建冠丰城鑫实业有限公司15611116589
报价:105
龙岩市宏晟新型建材有限公司13911697869
报价:130
龙岩市鼎忠新型建材有限公司13859555567
报价:108</t>
  </si>
  <si>
    <t>灰色PC砖</t>
  </si>
  <si>
    <t>10厚</t>
  </si>
  <si>
    <t>福建冠丰城鑫实业有限公司15611116589
报价:77
龙岩市宏晟新型建材有限公司13911697869
报价:103
龙岩市鼎忠新型建材有限公司13859555567
报价:79</t>
  </si>
  <si>
    <t>仿鱼肚白PC砖墙面</t>
  </si>
  <si>
    <t>600X300X18厚</t>
  </si>
  <si>
    <t>福建冠丰城鑫实业有限公司15611116589
报价:110
龙岩市宏晟新型建材有限公司13911697869
报价:135
龙岩市鼎忠新型建材有限公司13859555567
报价:112</t>
  </si>
  <si>
    <t>仿芝麻白烧面PC砖</t>
  </si>
  <si>
    <t>600X600X18厚</t>
  </si>
  <si>
    <t>仿芝麻灰荔枝面PC砖</t>
  </si>
  <si>
    <t>600X250X18厚</t>
  </si>
  <si>
    <t>福建冠丰城鑫实业有限公司15611116589
报价:97
龙岩市宏晟新型建材有限公司13911697869
报价:124
龙岩市鼎忠新型建材有限公司13859555567
报价:100</t>
  </si>
  <si>
    <t>600X200X18厚</t>
  </si>
  <si>
    <t>300X400X18厚</t>
  </si>
  <si>
    <t>福建冠丰城鑫实业有限公司15611116589
报价:98
龙岩市宏晟新型建材有限公司13911697869
报价:148
龙岩市鼎忠新型建材有限公司13859555567
报价:120</t>
  </si>
  <si>
    <t>仿芝麻白烧面 PC砖</t>
  </si>
  <si>
    <t>仿芝麻黑荔枝面 PC砖</t>
  </si>
  <si>
    <t>仿芝麻黑烧面PC砖</t>
  </si>
  <si>
    <t>200X200X18厚</t>
  </si>
  <si>
    <t>福建冠丰城鑫实业有限公司15611116589
报价:92
龙岩市宏晟新型建材有限公司13911697869
报价:120
龙岩市鼎忠新型建材有限公司13859555567
报价:95</t>
  </si>
  <si>
    <t>仿芝麻白花岗岩PC砖</t>
  </si>
  <si>
    <t>400×400×18厚</t>
  </si>
  <si>
    <t>福建冠丰城鑫实业有限公司15611116589
报价:80
龙岩市宏晟新型建材有限公司13911697869
报价:108
龙岩市鼎忠新型建材有限公司13859555567
报价:82</t>
  </si>
  <si>
    <t>600×200×18厚</t>
  </si>
  <si>
    <t>仿芝麻灰烧面PC砖</t>
  </si>
  <si>
    <t>400X400X18厚</t>
  </si>
  <si>
    <t>仿芝麻灰荔枝面PC砖收边</t>
  </si>
  <si>
    <t>300X300X18厚</t>
  </si>
  <si>
    <t>福建冠丰城鑫实业有限公司15611116589
报价:86
龙岩市宏晟新型建材有限公司13911697869
报价:103
龙岩市鼎忠新型建材有限公司13859555567
报价:89</t>
  </si>
  <si>
    <t>米黄色防滑地砖</t>
  </si>
  <si>
    <t>600×600*10</t>
  </si>
  <si>
    <t>灰色防滑地砖</t>
  </si>
  <si>
    <t>150x300x10</t>
  </si>
  <si>
    <t>仿莎安娜米黄石英砖光面</t>
  </si>
  <si>
    <t>600X600X15厚</t>
  </si>
  <si>
    <t>南安市水头康利石材有限公司13799739505
报价:125
福建融顺亮石材有限公司139604982869
报价:130
福建闽鹭石业有限公司13928446699
报价:135</t>
  </si>
  <si>
    <t>芝麻白光面</t>
  </si>
  <si>
    <t>50厚</t>
  </si>
  <si>
    <t>南安市水头康利石材有限公司13799739505
报价:115
福建融顺亮石材有限公司139604982869
报价:120
福建闽鹭石业有限公司13928446699
报价:135</t>
  </si>
  <si>
    <t>芝麻白花岗岩哑光面路缘石</t>
  </si>
  <si>
    <t>600×200×200厚</t>
  </si>
  <si>
    <t>南安市水头康利石材有限公司13799739505
报价:75
福建融顺亮石材有限公司139604982869
报价:80
福建闽鹭石业有限公司13928446699
报价:78</t>
  </si>
  <si>
    <t>1000×150×250厚</t>
  </si>
  <si>
    <t>南安市水头康利石材有限公司13799739505
报价:70
福建融顺亮石材有限公司139604982869
报价:75
福建闽鹭石业有限公司13928446699
报价:73</t>
  </si>
  <si>
    <t>芝麻灰花岗岩荔枝面</t>
  </si>
  <si>
    <t>600×150×50厚</t>
  </si>
  <si>
    <t>南安市水头康利石材有限公司13799739505
报价:130
福建融顺亮石材有限公司139604982869
报价:135
福建闽鹭石业有限公司13928446699
报价:145</t>
  </si>
  <si>
    <t>芝麻灰花岗岩荔枝</t>
  </si>
  <si>
    <t>600×150×30厚</t>
  </si>
  <si>
    <t>南安市水头康利石材有限公司13799739505
报价:100
福建融顺亮石材有限公司139604982869
报价:108
福建闽鹭石业有限公司13928446699
报价:110</t>
  </si>
  <si>
    <t>芝麻灰花岗岩烧面</t>
  </si>
  <si>
    <t>300×150×50</t>
  </si>
  <si>
    <t>南安市水头康利石材有限公司13799739505
报价:130
福建融顺亮石材有限公司139604982869
报价:135
福建闽鹭石业有限公司13928446699
报价:140</t>
  </si>
  <si>
    <t>300×100×30厚</t>
  </si>
  <si>
    <t>600X360/300X100厚</t>
  </si>
  <si>
    <t>南安市水头康利石材有限公司13799739505
报价:220
福建融顺亮石材有限公司139604982869
报价:225
福建闽鹭石业有限公司13928446699
报价:225</t>
  </si>
  <si>
    <t>600/300X50X20厚</t>
  </si>
  <si>
    <t>南安市水头康利石材有限公司13799739505
报价:80
福建融顺亮石材有限公司139604982869
报价:85
福建闽鹭石业有限公司13928446699
报价:90</t>
  </si>
  <si>
    <t>600×100×30厚</t>
  </si>
  <si>
    <t>600×300×30厚</t>
  </si>
  <si>
    <t>浪淘沙花岗岩烧面</t>
  </si>
  <si>
    <t>800X800X30厚</t>
  </si>
  <si>
    <t>南安市水头康利石材有限公司13799739505
报价:330
福建融顺亮石材有限公司139604982869
报价:335
福建闽鹭石业有限公司13928446699
报价:340</t>
  </si>
  <si>
    <t>浪淘沙烧面花岗岩</t>
  </si>
  <si>
    <t>800X800X50厚</t>
  </si>
  <si>
    <t>南安市水头康利石材有限公司13799739505
报价:440
福建融顺亮石材有限公司139604982869
报价:445
福建闽鹭石业有限公司13928446699
报价:450</t>
  </si>
  <si>
    <t>芝麻灰荔枝面花岗岩圈边</t>
  </si>
  <si>
    <t>250X400X50厚</t>
  </si>
  <si>
    <t>芝麻白烧面花岗岩</t>
  </si>
  <si>
    <t>600X600X50厚</t>
  </si>
  <si>
    <t>南安市水头康利石材有限公司13799739505
报价:140
福建融顺亮石材有限公司139604982869
报价:145
福建闽鹭石业有限公司13928446699
报价:150</t>
  </si>
  <si>
    <t>芝麻黑烧面花岗岩</t>
  </si>
  <si>
    <t>200X200X50厚</t>
  </si>
  <si>
    <t>南安市水头康利石材有限公司13799739505
报价:190
福建融顺亮石材有限公司139604982869
报价:195
福建闽鹭石业有限公司13928446699
报价:200</t>
  </si>
  <si>
    <t>芝麻灰荔枝面花岗岩</t>
  </si>
  <si>
    <t>100X200X50厚</t>
  </si>
  <si>
    <t>火烧面633花岗岩</t>
  </si>
  <si>
    <t>30厚200x200</t>
  </si>
  <si>
    <t>南安市水头康利石材有限公司13799739505
报价:110
福建融顺亮石材有限公司139604982869
报价:115
福建闽鹭石业有限公司13928446699
报价:120</t>
  </si>
  <si>
    <t>50厚200x200</t>
  </si>
  <si>
    <t>20厚100x200</t>
  </si>
  <si>
    <t>芝麻灰花岗岩看面仿古面</t>
  </si>
  <si>
    <t>南安市水头康利石材有限公司13799739505
报价:220
福建融顺亮石材有限公司139604982869
报价:235
福建闽鹭石业有限公司13928446699
报价:230</t>
  </si>
  <si>
    <t>芝麻灰花岗岩荔枝面收边</t>
  </si>
  <si>
    <t>芝麻灰花岗岩</t>
  </si>
  <si>
    <t>800x400x50</t>
  </si>
  <si>
    <t>南安市水头康利石材有限公司13799739505
报价:130
福建融顺亮石材有限公司139604982869
报价:145
福建闽鹭石业有限公司13928446699
报价:135</t>
  </si>
  <si>
    <t>芝麻黑花岗岩荔枝面</t>
  </si>
  <si>
    <t>600X200X50，倒角10X10</t>
  </si>
  <si>
    <t>南安市水头康利石材有限公司13799739505
报价:190
福建融顺亮石材有限公司139604982869
报价:210
福建闽鹭石业有限公司13928446699
报价:195</t>
  </si>
  <si>
    <t>烧毛花岗岩板</t>
  </si>
  <si>
    <t>20厚</t>
  </si>
  <si>
    <t>南安市水头康利石材有限公司13799739505
报价:105
福建融顺亮石材有限公司139604982869
报价:110
福建闽鹭石业有限公司13928446699
报价:115</t>
  </si>
  <si>
    <t>芝麻黑花岗岩</t>
  </si>
  <si>
    <t>40厚</t>
  </si>
  <si>
    <t>定价时设计改</t>
  </si>
  <si>
    <t>芝麻黑花岗岩烧面</t>
  </si>
  <si>
    <t>300X150X20厚</t>
  </si>
  <si>
    <t>南安市水头康利石材有限公司13799739505
报价:105
福建融顺亮石材有限公司139604982869
报价:108
福建闽鹭石业有限公司13928446699
报价:115</t>
  </si>
  <si>
    <t>200X20厚</t>
  </si>
  <si>
    <t>黄锈石荔枝面</t>
  </si>
  <si>
    <t>600x550x150厚</t>
  </si>
  <si>
    <t>南安市水头康利石材有限公司13799739505
报价:510
福建融顺亮石材有限公司139604982869
报价:515
福建闽鹭石业有限公司13928446699
报价:510</t>
  </si>
  <si>
    <t>30厚</t>
  </si>
  <si>
    <t>南安市水头康利石材有限公司13799739505
报价:145
福建融顺亮石材有限公司139604982869
报价:155
福建闽鹭石业有限公司13928446699
报价:160</t>
  </si>
  <si>
    <t>30mm厚</t>
  </si>
  <si>
    <t>荔枝浅咖啡色石材</t>
  </si>
  <si>
    <t>芝麻白花岗岩烧面排水盖板</t>
  </si>
  <si>
    <t>600X300X50；排水孔20X200，R10；切边10X200</t>
  </si>
  <si>
    <t>南安市水头康利石材有限公司13799739505
报价:165元/m2
福建融顺亮石材有限公司139604982869
报价:170元/m2
福建闽鹭石业有限公司13928446699
报价:180元/m2</t>
  </si>
  <si>
    <t>换算成套的单价：165*0.6*0.3</t>
  </si>
  <si>
    <t>白色环氧水磨石</t>
  </si>
  <si>
    <t>南安市水头康利石材有限公司13799739505
报价:160元/m2
福建融顺亮石材有限公司139604982869
报价:180元/m2
福建闽鹭石业有限公司13928446699
报价:220元/m2</t>
  </si>
  <si>
    <t>线型排水沟</t>
  </si>
  <si>
    <t>200*250成品树脂排水沟预留Φ50孔@500；□20X20X2厚镀锌方钢管@300；-100×4厚不锈钢条@12.5按弧线加工，Φ6不锈钢圆钢与侧面焊接@600</t>
  </si>
  <si>
    <t>福建浩水智创水务有限公司13616063015
报价:230元/m
厦门中志达建筑安装工程有限公司联系人13395012157
报价:235元/m
广东盖邦不锈钢制品有限18922736773
报价:255元/m</t>
  </si>
  <si>
    <t>硅PU面层</t>
  </si>
  <si>
    <t>8厚</t>
  </si>
  <si>
    <t>福建刺桐湾体育用品有限公司15359590078
报价:130元/m2
广东龙翔体育设施有限公司13925718976
报价:168元/m2
东莞市华体体育设施有限公司15382886988
报价:165元/m2</t>
  </si>
  <si>
    <t>EPDM环保橡胶</t>
  </si>
  <si>
    <t>15厚</t>
  </si>
  <si>
    <t>福建刺桐湾体育用品有限公司15359590078
报价:135元/m2
广州市威技体育产业有限公司13922726748
报价:145元/m2
天壹(福建)生态科技有限责任公司18759906558
报价:160元/m2</t>
  </si>
  <si>
    <t>防火胶板</t>
  </si>
  <si>
    <t>12厚</t>
  </si>
  <si>
    <t>乳白色亚克力板</t>
  </si>
  <si>
    <t>5厚</t>
  </si>
  <si>
    <t>山西人尚仁广告有限公司
联系人13613454125
报价:87元/m2
江西新宇源塑业有限公司
联系人13587691710
报价:90元/m2
东莞维通环保科技有限公司
联系人13790178673
报价:95元/m2</t>
  </si>
  <si>
    <t>304灰色不锈钢板</t>
  </si>
  <si>
    <t>δ2</t>
  </si>
  <si>
    <t>亿达金属加工
联系人177686246885
报价:500元/m2
浙江健恒实业有限公司
联系人13022643999
报价:550元/m2
海海南鑫航投资有限公司
联系人13111990588
报价:520元/m2</t>
  </si>
  <si>
    <t>棕色铝板</t>
  </si>
  <si>
    <t>3厚</t>
  </si>
  <si>
    <t>泉州市信益物资有限公司
15260817308
报价:420元/m2
浙江健恒实业有限公司
联系人13022643999
报价:460元/m2
海海南鑫航投资有限公司
联系人13111990588
报价:480元/m2</t>
  </si>
  <si>
    <t>淡蓝色PC阳光板</t>
  </si>
  <si>
    <t>福建健鑫祥建材有限公司
18650795288
报价:57元/m2
佛山市诚益建材有限公司
联系人134258555159
报价:65元/m2
佛山市诚益建材有限公司
联系人13425855515
报价:68元/m2</t>
  </si>
  <si>
    <t>玫瑰金色铝单板</t>
  </si>
  <si>
    <t>2厚</t>
  </si>
  <si>
    <t>泉州市信益物资有限公司
15260817308
报价:300元/m2
浙江健恒实业有限公司
联系人13022643999
报价:320元/m2
海海南鑫航投资有限公司
联系人13111990588
报价:350元/m2</t>
  </si>
  <si>
    <t>黑灰色铝板</t>
  </si>
  <si>
    <t>2.5厚</t>
  </si>
  <si>
    <t>泉州市信益物资有限公司
15260817308
报价:360元/m2
浙江健恒实业有限公司
联系人13022643999
报价:380元/m2
海海南鑫航投资有限公司
联系人13111990588
报价:385元/m2</t>
  </si>
  <si>
    <t>黑钛不锈钢</t>
  </si>
  <si>
    <t>50宽X1厚</t>
  </si>
  <si>
    <t>亿达金属加工联系人177686246885
报价:324元/m2
浙江健恒实业有限公司
联系人13022643999
报价:350元/m2
海海南鑫航投资有限公司
联系人13111990588
报价:380元/m2</t>
  </si>
  <si>
    <t>按亿达金属报价324*0.05</t>
  </si>
  <si>
    <t>不锈钢防盗格栅窗</t>
  </si>
  <si>
    <t xml:space="preserve"> □40X60X3厚铝合金@120，□20x20x2焊接矩形管，4M6平头螺钉  L=200</t>
  </si>
  <si>
    <t>套定额换算</t>
  </si>
  <si>
    <t>天窗花格镀锌方钢管</t>
  </si>
  <si>
    <t>50x50x3</t>
  </si>
  <si>
    <t>亿达金属加工联系人177686246885
报价:150元/m2
浙江健恒实业有限公司
联系人13022643999
报价:180元/m2
海海南鑫航投资有限公司
联系人13111990588
报价:190元/m2</t>
  </si>
  <si>
    <t>棕色不锈钢管304</t>
  </si>
  <si>
    <t>40x35x2</t>
  </si>
  <si>
    <t>亿达金属加工联系人177686246885
报价:500元/m2
浙江健恒实业有限公司
联系人13022643999
报价:550元/m2
海海南鑫航投资有限公司
联系人13111990588
报价:520元/m2</t>
  </si>
  <si>
    <t>按亿达金属报价*（0.04+0.035）*2</t>
  </si>
  <si>
    <t>20x30x2</t>
  </si>
  <si>
    <t>按亿达金属报价*（0.0+0.03）*2</t>
  </si>
  <si>
    <t>旗杆球珠</t>
  </si>
  <si>
    <t>只</t>
  </si>
  <si>
    <t>丙烯酸清漆</t>
  </si>
  <si>
    <t>煤焦沥青漆</t>
  </si>
  <si>
    <t>L01-17</t>
  </si>
  <si>
    <t>丙烯酸聚氨酯底漆</t>
  </si>
  <si>
    <t>丙烯酸聚氨酯中间漆</t>
  </si>
  <si>
    <t>丙烯酸彩色涂料</t>
  </si>
  <si>
    <t>乳液型涂料</t>
  </si>
  <si>
    <t>内墙腻子粉</t>
  </si>
  <si>
    <t>长汀县2022年10月信息价</t>
  </si>
  <si>
    <t>外墙腻子粉</t>
  </si>
  <si>
    <t>环氧地坪面漆</t>
  </si>
  <si>
    <t>环氧地坪中涂漆</t>
  </si>
  <si>
    <t>环氧渗透地坪底漆</t>
  </si>
  <si>
    <t>环氧渗透地坪釉平面漆</t>
  </si>
  <si>
    <t>含拉毛</t>
  </si>
  <si>
    <t xml:space="preserve">真石漆    </t>
  </si>
  <si>
    <t>福州2022年10月信息价</t>
  </si>
  <si>
    <t xml:space="preserve">真石面漆   </t>
  </si>
  <si>
    <t>仿石漆</t>
  </si>
  <si>
    <t>福州市美舍环保科技有限公司联系人:13706983077
报价:19.5
浙江健恒实业有限公司
联系人13022643999
报价：23.04
海海南鑫航投资有限公司
联系人13111990588
报价：25.14</t>
  </si>
  <si>
    <t>彩绘墙颜料</t>
  </si>
  <si>
    <t>包工包料</t>
  </si>
  <si>
    <t>龙岩市万绘屋文化传媒有限公司                  联系人:陈煜13004989070
报价:145
福建龙岩吉成广告装饰有限公司
联系人赵明13515910775
报价：173
龙岩闽广广告有限公司
联系人:李先生18905976886
报价：180</t>
  </si>
  <si>
    <t>KCM清漆</t>
  </si>
  <si>
    <t>KCM色漆</t>
  </si>
  <si>
    <t>醇酸防锈漆</t>
  </si>
  <si>
    <t>酚醛防锈漆</t>
  </si>
  <si>
    <t>氟碳金属面漆</t>
  </si>
  <si>
    <t>氟碳漆用光面腻子粉</t>
  </si>
  <si>
    <t>氟碳罩面清漆</t>
  </si>
  <si>
    <t>热熔标线涂料</t>
  </si>
  <si>
    <t>热塑标线底漆</t>
  </si>
  <si>
    <t>石油沥青</t>
  </si>
  <si>
    <t>聚氨酯防水涂料</t>
  </si>
  <si>
    <t>油浸麻丝</t>
  </si>
  <si>
    <t>聚氨酯发泡密封胶</t>
  </si>
  <si>
    <t>750ml/支</t>
  </si>
  <si>
    <t>支</t>
  </si>
  <si>
    <t>嵌缝料</t>
  </si>
  <si>
    <t>油漆溶剂油</t>
  </si>
  <si>
    <t>滑石粉</t>
  </si>
  <si>
    <t>醇酸漆稀释剂</t>
  </si>
  <si>
    <t>防水剂</t>
  </si>
  <si>
    <t>氟碳漆专用稀释剂</t>
  </si>
  <si>
    <t>氟碳专用固化剂</t>
  </si>
  <si>
    <t>膨胀剂</t>
  </si>
  <si>
    <t>脱模剂</t>
  </si>
  <si>
    <t>药剂</t>
  </si>
  <si>
    <t>润滑剂</t>
  </si>
  <si>
    <t>丙烯酸聚氨酯稀释剂</t>
  </si>
  <si>
    <t>丙烯酸聚氨脂固化剂</t>
  </si>
  <si>
    <t>减水剂</t>
  </si>
  <si>
    <t>WR-S</t>
  </si>
  <si>
    <t>增稠剂</t>
  </si>
  <si>
    <t>10万粘度</t>
  </si>
  <si>
    <t>专用减水剂（清水、自密实、轻骨料混凝土）</t>
  </si>
  <si>
    <t>HWR-S</t>
  </si>
  <si>
    <t>二氧化碳气体</t>
  </si>
  <si>
    <t>可燃气体(丙烷)</t>
  </si>
  <si>
    <t>氧气</t>
  </si>
  <si>
    <t>乙炔气</t>
  </si>
  <si>
    <t>氯丁橡胶粘接剂</t>
  </si>
  <si>
    <t>耐候胶</t>
  </si>
  <si>
    <t>590mL</t>
  </si>
  <si>
    <t>益胶泥</t>
  </si>
  <si>
    <t>A型</t>
  </si>
  <si>
    <t>云石胶</t>
  </si>
  <si>
    <t>粘结剂</t>
  </si>
  <si>
    <t>YJ-302</t>
  </si>
  <si>
    <t>植筋胶</t>
  </si>
  <si>
    <t>建筑胶</t>
  </si>
  <si>
    <t>粉状型建筑胶粘剂</t>
  </si>
  <si>
    <t>塑料专用水性胶水</t>
  </si>
  <si>
    <t>橡胶石棉垫圈</t>
  </si>
  <si>
    <t>δ4</t>
  </si>
  <si>
    <t>硬聚氯乙烯管</t>
  </si>
  <si>
    <t>Φ15</t>
  </si>
  <si>
    <t>双壁波纹管排水管</t>
  </si>
  <si>
    <t>DN200PVC-U 4KN</t>
  </si>
  <si>
    <t>胶管</t>
  </si>
  <si>
    <t>肥料</t>
  </si>
  <si>
    <t>铸铁爬梯</t>
  </si>
  <si>
    <t>绑扎绳</t>
  </si>
  <si>
    <t>锯木屑</t>
  </si>
  <si>
    <t>木柴</t>
  </si>
  <si>
    <t>木支撑</t>
  </si>
  <si>
    <t>蝴蝶扣</t>
  </si>
  <si>
    <t>成品钢管支撑</t>
  </si>
  <si>
    <t>Φ5cm</t>
  </si>
  <si>
    <t>固定底座</t>
  </si>
  <si>
    <t>个.月</t>
  </si>
  <si>
    <t>可调托座</t>
  </si>
  <si>
    <t>木脚手板</t>
  </si>
  <si>
    <t>500</t>
  </si>
  <si>
    <t>钢轨</t>
  </si>
  <si>
    <t>6#</t>
  </si>
  <si>
    <t>铸铁雨水井箅</t>
  </si>
  <si>
    <t>450*600</t>
  </si>
  <si>
    <t>花岗岩石球车档</t>
  </si>
  <si>
    <t>Φ30cm</t>
  </si>
  <si>
    <t>座</t>
  </si>
  <si>
    <t>福建省泉州旭荣石业有限公司15006912728  
报价:80
长泰鑫源发石材销售有限公司13489670471
报价：82
万隆石业（福建）有限公司13429223437
报价::85</t>
  </si>
  <si>
    <t>成品垃圾收集亭</t>
  </si>
  <si>
    <t>1.2*2.4*2.8(4桶位，不锈钢骨架+2厚不锈钢钢板烤漆)</t>
  </si>
  <si>
    <t>福州维航金属制品有限公
联系人:18506079985
报价:11000
山东掘金环保科技有限公
联系人13455797515   
报价:13500
绿伦环保设备实力供应商
联系人13628007288
报价:13800</t>
  </si>
  <si>
    <t>建议列入暂列金</t>
  </si>
  <si>
    <t>成品岗亭</t>
  </si>
  <si>
    <t>3000X2000X2800（镀锌钢管骨架+2厚不锈钢板面板烤漆；内含空调排气扇电源开关插座工作台）</t>
  </si>
  <si>
    <t>佛山市浩翰智能门业有限公司
联系人:18929905778
报价:23500
山东掘金环保科技有限公
联系人13455797515   
报价:23800
佛山市飞鸿达科技有限公司
联系人18925992602
报价:25000</t>
  </si>
  <si>
    <t>2000X2000X2800（镀锌钢管骨架+2厚不锈钢板面板烤漆；内含空调排气扇电源开关插座工作台）</t>
  </si>
  <si>
    <t>佛山市浩翰智能门业有限公司
联系人:18929905778
报价:21000
山东掘金环保科技有限公
联系人13455797515   
报价:21500
佛山市飞鸿达科技有限公司
联系人18925992602
报价:22000</t>
  </si>
  <si>
    <t>不锈钢成品保安亭</t>
  </si>
  <si>
    <t>1.5*2*2.8（镀锌钢管骨架+2厚不锈钢板面板烤漆加玻璃窗；内含空调排气扇电源开关插座工作台）</t>
  </si>
  <si>
    <t>佛山市浩翰智能门业有限公司
联系人:18929905778
报价:19436
山东掘金环保科技有限公
联系人13455797515   
报价:19800
佛山市飞鸿达科技有限公司
联系人18925992602
报价:19900</t>
  </si>
  <si>
    <t>成品石桌凳</t>
  </si>
  <si>
    <t>芝麻灰花岗岩，自然面整石加工；规格详见LY267-园建-LD1.04-5、6</t>
  </si>
  <si>
    <t>福建省年盛景观雕塑有限公司联系人187595039210
报价:1900
南安龙磊石业有限公司
联系人15559503678
报价:1980
九江鑫泓石材有限公司
联系人13970258523
报价:2000</t>
  </si>
  <si>
    <t>成品白色环氧水磨石坐凳</t>
  </si>
  <si>
    <t>400x400x2000</t>
  </si>
  <si>
    <t>上海基胜雕塑有限公司   联系人17706811196
报价:160
重庆诚达新材料有限公司
联系人13925185772
报价:168
九江鑫泓石材有限公司
联系人13970258523
报价:170</t>
  </si>
  <si>
    <t>不锈钢菠萝格坐凳</t>
  </si>
  <si>
    <t>长2米x宽0.5x高0.45</t>
  </si>
  <si>
    <t>广州市洪语都户外家具有限公司联系人:18122041182
报价:1683
合肥中星金属制品有限公司
联系人13003093826
报价:1700
东莞市梵特家具有限公司
叶丽红:13922918486
报价:1800</t>
  </si>
  <si>
    <t>成品金属长条座凳</t>
  </si>
  <si>
    <t>宽度400，长度2400，高度350</t>
  </si>
  <si>
    <t>广州市洪语都户外家具有限公司联系人:18122041182
报价:1300
合肥中星金属制品有限公司
联系人13003093826
报价:1350
东莞市梵特家具有限公司
叶丽红:13922918486
报价:1380</t>
  </si>
  <si>
    <t>成品儿童篮球架</t>
  </si>
  <si>
    <t>三明市国煌建筑装饰工程有限公司:18650965957
报价:6700
山东渤海体育器材有限公司13792227260
报价:7000
沧州畅达体育设施装备有：13127378177
报价:7100</t>
  </si>
  <si>
    <t>篮球架</t>
  </si>
  <si>
    <t>三明市国煌建筑装饰工程有限公司:18650965957
报价:8000
山东渤海体育器材有限公司13792227260
报价:8100
沧州畅达体育设施装备有：13127378177
报价:8500</t>
  </si>
  <si>
    <t>趣味景墙</t>
  </si>
  <si>
    <t>（φ80热镀锌圆管，刷白色氟碳漆；φ20热镀锌圆管，刷蓝色氟碳漆；1厚不锈钢文字）</t>
  </si>
  <si>
    <t>山东森源雕塑艺术有限公司
联系人15969716336
报价:15000
龙岩风向标标识工程有限公司联系人13860232618       
报价:16500
浙江健恒实业有限公司
联系人13022643999
报价:17000</t>
  </si>
  <si>
    <t>车库入口标志牌</t>
  </si>
  <si>
    <t>车库入口标志牌，3厚棕色铝板，50厚丝网印刷 ，规格450*3000</t>
  </si>
  <si>
    <t>组</t>
  </si>
  <si>
    <t>龙岩风向标标识工程有限公司联系人13860232618 
报价:1980
福州中瑞标识广告有限公司
联系人13788871119     
报价:2300
浙江健恒实业有限公司
联系人13022643999
报价:2100</t>
  </si>
  <si>
    <t>园区标识牌</t>
  </si>
  <si>
    <t>1厚，不锈钢板幼圆，字高35mm（50*50）；1厚不锈钢板幼圆，字高20mm（30*30），□40X40X3厚热镀锌方钢管骨架，L40X3厚热镀锌角钢，L20X3厚热镀锌角钢 ，□60X40X4厚热镀锌方钢立柱</t>
  </si>
  <si>
    <t>龙岩风向标标识工程有限公司联系人13860232618 
报价:2800
福州中瑞标识广告有限公司
联系人13788871119     
报价:3100
浙江健恒实业有限公司
联系人13022643999
报价:2900</t>
  </si>
  <si>
    <t>成品标识牌</t>
  </si>
  <si>
    <t>不锈钢板烤漆，150x700x3500(H)异形</t>
  </si>
  <si>
    <t>龙岩风向标标识工程有限公司联系人13860232618 
报价:2200
福州中瑞标识广告有限公司
联系人13788871119     
报价:2500
浙江健恒实业有限公司
联系人13022643999
报价:2350</t>
  </si>
  <si>
    <t>车库导视牌</t>
  </si>
  <si>
    <t>不锈钢板烤漆， 150x500x3500(H)异形</t>
  </si>
  <si>
    <t>龙岩风向标标识工程有限公司联系人13860232618 
报价:2100
福州中瑞标识广告有限公司
联系人13788871119     
报价:2200
浙江健恒实业有限公司
联系人13022643999
报价:2250</t>
  </si>
  <si>
    <t>2厚不锈钢板制作铭牌银白色</t>
  </si>
  <si>
    <t>0.2m2以内</t>
  </si>
  <si>
    <t>龙岩风向标标识工程有限公司联系人13860232618 
报价:180
福州中瑞标识广告有限公司
联系人13788871119     
报价:200
浙江健恒实业有限公司
联系人13022643999
报价:210</t>
  </si>
  <si>
    <t>1厚不锈钢电镀古铜色，光面拉丝字体</t>
  </si>
  <si>
    <t>龙岩风向标标识工程有限公司联系人13860232618 
报价:210
福州中瑞标识广告有限公司
联系人13788871119     
报价:225
浙江健恒实业有限公司
联系人13022643999
报价:230</t>
  </si>
  <si>
    <t>2厚不锈钢钛金字</t>
  </si>
  <si>
    <t>Φ700x100</t>
  </si>
  <si>
    <t>龙岩风向标标识工程有限公司联系人13860232618 
报价:680
福州中瑞标识广告有限公司
联系人13788871119     
报价:690
浙江健恒实业有限公司
联系人13022643999
报价:700</t>
  </si>
  <si>
    <t>成品垃圾桶</t>
  </si>
  <si>
    <t>60升；46.5*40*57cm</t>
  </si>
  <si>
    <t>福州维航金属制品有限公
联系人:18506079985
报价:150
山东掘金环保科技有限公
联系人13455797515   
报价:225
绿伦环保设备实力供应商
联系人13628007288
报价:230</t>
  </si>
  <si>
    <t>成品健身器材</t>
  </si>
  <si>
    <t>户外20组，一组3个不同样式（漫步机+漫步机+腰背按摩器）</t>
  </si>
  <si>
    <t>沧州迈动体育设施有限公司
联系人:18833710003
报价:18000
沧州奥栋健身器材有限公司
联系人18231770888 
报价:18500
定州市鑫昌体育用品有限公司联系人13231230466
报价:19000</t>
  </si>
  <si>
    <t>架空层21组，一组3个不同样式（漫步机+太极+腰背按摩器）</t>
  </si>
  <si>
    <t>沧州迈动体育设施有限公司
联系人:18833710003
报价:21000
沧州奥栋健身器材有限公司
联系人18231770888 
报价:22000
定州市鑫昌体育用品有限公司联系人13231230466
报价:21500</t>
  </si>
  <si>
    <t>成品动物摇摇椅</t>
  </si>
  <si>
    <t>山东润优体育产业发展有
联系人:16605368322
报价:740
浙江华南游乐设备有限公司
联系人15868021717
报价:760
温州浩萱游乐设备有限公司
联系人:13626583199
报价:780</t>
  </si>
  <si>
    <t>斜圈圈</t>
  </si>
  <si>
    <t>山东润优体育产业发展有
联系人:16605368322
报价:3150
浙江华南游乐设备有限公司
联系人15868021717
报价:3200
温州浩萱游乐设备有限公司
联系人:13626583199
报价:3300</t>
  </si>
  <si>
    <t>传音筒</t>
  </si>
  <si>
    <t>山东润优体育产业发展有
联系人:16605368322
报价:550
浙江华南游乐设备有限公司
联系人15868021717
报价:580
温州浩萱游乐设备有限公司
联系人:13626583199
报价:600</t>
  </si>
  <si>
    <t>成品摇摇椅</t>
  </si>
  <si>
    <t>山东润优体育产业发展有
联系人:16605368322
报价:450
浙江华南游乐设备有限公司
联系人15868021717
报价:500
温州浩萱游乐设备有限公司
联系人:13626583199
报价:470</t>
  </si>
  <si>
    <t>儿童滑梯</t>
  </si>
  <si>
    <t>山东润优体育产业发展有
联系人:16605368322
报价:8500
浙江华南游乐设备有限公司
联系人15868021717
报价:8800
温州浩萱游乐设备有限公司
联系人:13626583199
报价:9100</t>
  </si>
  <si>
    <t>成品儿童滑梯组合</t>
  </si>
  <si>
    <t>长度9000，宽度5000，高度1800（活动高度1100）</t>
  </si>
  <si>
    <t>山东润优体育产业发展有
联系人:16605368322
报价:12000
浙江华南游乐设备有限公司
联系人15868021717
报价:12800
温州浩萱游乐设备有限公司
联系人:13626583199
报价:13000</t>
  </si>
  <si>
    <t>成品玻璃钢出水口雕塑</t>
  </si>
  <si>
    <t>600x600</t>
  </si>
  <si>
    <t>山东妙手天成雕塑工有限公司联系人:15610166156 
报价:2800
山东森源雕塑艺术有限公司
联系人15969716336
报价:3100
山东三友雕塑艺术有限公司  联系人:13356682012
报价:3150</t>
  </si>
  <si>
    <t>彩色透水混凝土</t>
  </si>
  <si>
    <t>C25</t>
  </si>
  <si>
    <t>预拌泵送轻骨料混凝土</t>
  </si>
  <si>
    <t>塌落度140~220mm 淤泥陶粒，密度等级≥500kg/m3 容重（kg/m3） 1300~1500 LC7.5</t>
  </si>
  <si>
    <t>水泥稳定粒料</t>
  </si>
  <si>
    <t>水泥用量 8%</t>
  </si>
  <si>
    <t>按水泥用量6%单价与水泥用量6%、5%材料价差值之和</t>
  </si>
  <si>
    <t>（244.73-234.97）*2+244.73</t>
  </si>
  <si>
    <t>按配合比组价</t>
  </si>
  <si>
    <t>半篮球场围网</t>
  </si>
  <si>
    <t>高3m，Ф50焊接钢管立柱间距3.5m，Ф50焊接钢管横管间距1，成品Ф5钢丝网</t>
  </si>
  <si>
    <t>宁波振轩交通工程有限公司联系人18960842931 
报价:200
安平县中林丝网制品有限公司司联系人13343183870 
报价:220
安平县奥音丝网制品有限公司联系人15200003808
报价:235</t>
  </si>
  <si>
    <t>成品道闸</t>
  </si>
  <si>
    <t xml:space="preserve">
箱体厚度：2.0mm      
外尺寸：460mm*350mm*12000mm
运行速度：4S-10S（广告闸建议速度）
杆长1-5米
电机功率170W
铝合金材质
</t>
  </si>
  <si>
    <t>福州卓越创通智能设备有限公司18960842931 
报价:19200
佛山市浩翰智能门业有限公司联系人18923176467   
报价:19300
广东启功实业集团有限公司
联系人18038743880
报价:19500</t>
  </si>
  <si>
    <t xml:space="preserve">
箱体厚度：2.0mm      
外尺寸：460mm*350mm*6000mm
运行速度：4S-10S（广告闸建议速度）
杆长1-5米
电机功率170W
铝合金材质
</t>
  </si>
  <si>
    <t>福州卓越创通智能设备有限公司18960842931 
报价:9600
佛山市浩翰智能门业有限公司联系人18923176467   
报价:9800
广东启功实业集团有限公司
联系人18038743880
报价:11000</t>
  </si>
  <si>
    <t xml:space="preserve">
箱体厚度：2.0mm      
外尺寸：460mm*350mm*4000mm
运行速度：4S-10S（广告闸建议速度）
杆长1-5米
电机功率170W
铝合金材质
</t>
  </si>
  <si>
    <t>福州卓越创通智能设备有限公司18960842931 
报价:7800
佛山市浩翰智能门业有限公司联系人18923176467   
报价:8000
广东启功实业集团有限公司
联系人18038743880
报价:8100</t>
  </si>
  <si>
    <t>成品采购铸铁人行门</t>
  </si>
  <si>
    <t>高度2.0米，宽度1.5米含门禁系统，详见6/LA9.10</t>
  </si>
  <si>
    <t>山西中盛宏源安防科技有限公司18734879837  
报价:4500
佛山市浩翰智能门业有限公司联系人18923176467   
报价:4800
佛山市富贵龙门业有限公司
联系人13702938743
报价:5000</t>
  </si>
  <si>
    <t>铁艺门</t>
  </si>
  <si>
    <t>高度2.5米，宽度5.6米，详见5/LA9.10</t>
  </si>
  <si>
    <t>山西中盛宏源安防科技有限公司18734879837  
报价:545
佛山市浩翰智能门业有限公司联系人18923176467   
报价:600
佛山市富贵龙门业有限公司
联系人13702938743
报价:580</t>
  </si>
  <si>
    <t>设计图无材质做法只有效果图</t>
  </si>
  <si>
    <t>不锈钢屏风</t>
  </si>
  <si>
    <t>100x100x4钢管，花格20*20*1厚不锈钢管</t>
  </si>
  <si>
    <t>百晟不锈钢制品
联系电话137030659367  
报价:850
佛山不锈钢金属制品加工厂 联系电话13690521125  
报价:880
佛山市富贵龙门业有限公司
联系人13702938743
报价:905</t>
  </si>
  <si>
    <t>不锈钢电动伸缩门</t>
  </si>
  <si>
    <t>高度1500，长度7900</t>
  </si>
  <si>
    <t>沈阳佳硕门窗制造有限公司
联系人17027693333   
报价:2500
佛山市浩翰智能门业有限公司联系人18923176467   
报价:2800
佛山市富贵龙门业有限公司
联系人13702938743
报价:2850</t>
  </si>
  <si>
    <t>木塑附框</t>
  </si>
  <si>
    <t>60系列</t>
  </si>
  <si>
    <t>东台市绿华塑木科技有限公司联系人邱经理:15651554111    
报价:7.5
东台市绿华塑木科技有限公司联系人15651554111    
报价:9
江苏晨华节能科技有限公司福州办事处联系人18059063667
报价:11</t>
  </si>
  <si>
    <t>不锈钢隐形井盖（车行）</t>
  </si>
  <si>
    <t xml:space="preserve"> Φ800</t>
  </si>
  <si>
    <t>山东铭宇金属制品有限公司联系人18678507266    
报价:360
山东奥联铸业有限公司联系人13863507669  
报价:370
济南邢隆井盖有限公司联系人13864055687
报价:375</t>
  </si>
  <si>
    <t>不锈钢隐形井盖（人行）</t>
  </si>
  <si>
    <t>山东铭宇金属制品有限公司联系人18678507266    
报价:320
山东奥联铸业有限公司联系人13863507669  
报价:325
济南邢隆井盖有限公司联系人13864055687
报价:330</t>
  </si>
  <si>
    <t>树脂种植井盖</t>
  </si>
  <si>
    <t>山东铭宇金属制品有限公司联系人18678507266    
报价:108
山东奥联铸业有限公司联系人13863507669  
报价:110
济南邢隆井盖有限公司联系人13864055687
报价:115</t>
  </si>
  <si>
    <t>多杆香樟</t>
  </si>
  <si>
    <t>胸径41-45cm，，高（800-1000）cm, 冠幅(500-600）cm,三级以上分枝,精品苗，5-7杆，每分枝杆径8-12cm，4级分叉以上，株形健壮优美，冠幅完整饱满，保留所有主要分枝</t>
  </si>
  <si>
    <t>株</t>
  </si>
  <si>
    <t>漳州联盛花卉有限公司  联系人:15880592645  
报价:12000
漳州煌杰园艺有限公司  联系人18906053186
报价:12500
漳浦县马口锦青园艺场  联系人18359644389
报价：13000</t>
  </si>
  <si>
    <t>香樟A</t>
  </si>
  <si>
    <t>胸径20-22cm，高＞650cm, 冠幅＞400cm,全冠假植苗，保留完整树形，4级分叉以上，枝下高≥2.5米，株形健壮优美，可裁叶或去除幼枝</t>
  </si>
  <si>
    <t>漳州联盛花卉有限公司  联系人:15880592645  
报价:6060
漳州煌杰园艺有限公司  联系人18906053186
报价:7000
漳浦县马口锦青园艺场  联系人18359644389
报价:7500</t>
  </si>
  <si>
    <t>香樟B</t>
  </si>
  <si>
    <t>胸径15-17cm，高＞550cm, 冠幅＞350cm全冠假植苗，保留完整树形，4级分叉以上，枝下高≥2.2米，株形健壮优美，可裁叶或去除幼枝</t>
  </si>
  <si>
    <t>漳州联盛花卉有限公司  联系人:15880592645  
报价:2675
漳州煌杰园艺有限公司  联系人18906053186
报价:2700
漳浦县马口锦青园艺场  联系人18359644389
报价:2750</t>
  </si>
  <si>
    <t>香樟C</t>
  </si>
  <si>
    <t>胸径12-15cm，高＞500cm, 冠幅＞300cm全冠假植苗，保留完整树形，4级分叉以上，枝下高≥2.0米，株形健壮优美，可裁叶或去除幼枝</t>
  </si>
  <si>
    <t>漳州联盛花卉有限公司  联系人:15880592645  
报价:1830
漳州煌杰园艺有限公司  联系人18906053186
报价:1900
漳浦县马口锦青园艺场  联系人18359644389
报价:1950</t>
  </si>
  <si>
    <t>秋枫A</t>
  </si>
  <si>
    <t>胸径18-20cm，高＞450cm, 冠幅＞300cm全冠假植苗，保留完整树形，4级分叉以上，株形健壮优美，可裁叶或去除幼枝</t>
  </si>
  <si>
    <t>秋枫B</t>
  </si>
  <si>
    <t>胸径14-16cm，高＞400cm, 冠幅＞220cm全冠假植苗，保留完整树形，4级分叉以上，枝下高≥2.2米，株形健壮优美，可裁叶或去除幼枝</t>
  </si>
  <si>
    <t>漳州联盛花卉有限公司  联系人:15880592645  
报价:1245
漳州煌杰园艺有限公司  联系人18906053186
报价:1300
漳浦县马口锦青园艺场  联系人18359644389
报价:1350</t>
  </si>
  <si>
    <t>大腹木棉</t>
  </si>
  <si>
    <t>腹径27-30cm，高＞550cm, 冠幅＞350cm全冠假植苗，保留完整树形，层托数不少于5，枝下高≥2.2米，株形健壮优美，可裁叶或去除幼枝</t>
  </si>
  <si>
    <t>漳州联盛花卉有限公司  联系人:15880592645  
报价:3850
漳州煌杰园艺有限公司  联系人18906053186
报价:3900
漳浦县马口锦青园艺场  联系人18359644389
报价:3980</t>
  </si>
  <si>
    <t>丛生香泡A</t>
  </si>
  <si>
    <t>胸径26-29cm，高500-600cm, 冠幅400-500cm丛生状低分枝，枝下高≤40cm，全冠容器苗，带骨架移栽，冠幅完整饱满，保留所有主要分枝</t>
  </si>
  <si>
    <t>漳州联盛花卉有限公司  联系人:15880592645  
报价:6450
漳州煌杰园艺有限公司  联系人18906053186
报价:6550
漳浦县马口锦青园艺场  联系人18359644389
报价:6600</t>
  </si>
  <si>
    <t>丛生香泡B</t>
  </si>
  <si>
    <t>胸径18-20cm，高450-550cm, 冠幅400-500cm丛生状低分枝，枝下高≤30cm，全冠容器苗，带骨架移栽，冠幅完整饱满，保留所有主要分枝</t>
  </si>
  <si>
    <t>漳州联盛花卉有限公司  联系人:15880592645  
报价:5340
漳州煌杰园艺有限公司  联系人18906053186
报价:5400
漳浦县马口锦青园艺场  联系人18359644389
报价:5500</t>
  </si>
  <si>
    <t>台湾栾树</t>
  </si>
  <si>
    <t>胸径12-14cm，高＞350cm, 冠幅＞220cm全冠假植苗，保留完整树形，3级分叉以上，株形健壮优美，可裁叶或去除幼枝</t>
  </si>
  <si>
    <t>漳州联盛花卉有限公司  联系人:15880592645  
报价:1470
漳州煌杰园艺有限公司  联系人18906053186
报价:1500
漳浦县马口锦青园艺场  联系人18359644389
报价:1550</t>
  </si>
  <si>
    <t>宫粉紫荆</t>
  </si>
  <si>
    <t>胸径12-14cm，高＞400cm, 冠幅＞200cm全冠假植苗，保留完整树形，3级分叉以上，枝下高≥2.0米，株形健壮优美，可裁叶或去除幼枝</t>
  </si>
  <si>
    <t>漳州联盛花卉有限公司  联系人:15880592645  
报价:1535
漳州煌杰园艺有限公司  联系人18906053186
报价:1650
漳浦县马口锦青园艺场  联系人18359644389
报价:1700</t>
  </si>
  <si>
    <t>蓝花楹B</t>
  </si>
  <si>
    <t>胸径12-14cm，高＞400cm, 冠幅＞220cm全冠假植苗，保留完整树形，4级分叉以上，枝下高≥2.0米，株形健壮优美，可裁叶或去除幼枝</t>
  </si>
  <si>
    <t>蓝花楹A</t>
  </si>
  <si>
    <t>胸径16-18cm，高＞450cm, 冠幅＞300cm全冠假植苗，保留完整树形，4级分叉以上，枝下高≥2.5米，株形健壮优美，可裁叶或去除幼枝</t>
  </si>
  <si>
    <t>红花洋紫荆</t>
  </si>
  <si>
    <t>胸径14-16cm，高＞400cm, 冠幅＞200cm全冠假植苗，保留完整树形，3级分叉以上，枝下高≥2.0米，株形健壮优美，可裁叶或去除幼枝</t>
  </si>
  <si>
    <t>凤凰木</t>
  </si>
  <si>
    <t>胸径20-22cm，高＞400cm, 冠幅＞260cm全冠假植苗，保留完整树形，4级分叉以上，株形健壮优美，可裁叶或去除幼枝</t>
  </si>
  <si>
    <t>小叶榄仁</t>
  </si>
  <si>
    <t>胸径16-18cm，高＞450cm, 冠幅＞350cm全冠假植苗，保留完整树形，5级分叉以上，层托数不少于5，株形健壮优美，可裁叶或去除幼枝</t>
  </si>
  <si>
    <t>多花黄花风铃木</t>
  </si>
  <si>
    <t>胸径12-14cm，高＞400cm, 冠幅＞300cm全冠假植苗，保留完整树形，4级分叉以上，枝下高≥2.0米，株形健壮优美，可裁叶或去除幼枝</t>
  </si>
  <si>
    <t>漳州联盛花卉有限公司  联系人:15880592645  
报价:1990
漳州煌杰园艺有限公司  联系人18906053186
报价:2100
漳浦县马口锦青园艺场  联系人18359644389
报价:2190</t>
  </si>
  <si>
    <t>紫玉兰</t>
  </si>
  <si>
    <t>地径9-10cm，高＞350cm, 冠幅＞250cm全冠假植苗，保留完整树形，3级分叉以上，株形健壮优美，可裁叶或去除幼枝</t>
  </si>
  <si>
    <t>漳州联盛花卉有限公司  联系人:15880592645  
报价:1890
漳州煌杰园艺有限公司  联系人18906053186
报价:2100
漳浦县马口锦青园艺场  联系人18359644389
报价:2190</t>
  </si>
  <si>
    <t>麻楝</t>
  </si>
  <si>
    <t>胸径12-14cm，高＞500cm, 冠幅＞250cm全冠假植苗，保留完整树形，4级分叉以上，枝下高≥2.0米，株形健壮优美，可裁叶或去除幼枝</t>
  </si>
  <si>
    <t>漳州联盛花卉有限公司  联系人:15880592645  
报价:2380
漳州煌杰园艺有限公司  联系人18906053186
报价:2400
漳浦县马口锦青园艺场  联系人18359644389
报价:2450</t>
  </si>
  <si>
    <t>黄槿</t>
  </si>
  <si>
    <t>胸径12-14cm，高＞350cm, 冠幅＞220cm全冠假植苗，保留完整树形，4级分叉以上，株形健壮优美，可裁叶或去除幼枝</t>
  </si>
  <si>
    <t>丛生水蒲桃</t>
  </si>
  <si>
    <t>丛生，高400-450cm, 冠幅350-400cm丛生状，全冠容器苗，带骨架移栽，冠幅完整饱满，保留所有主要分枝，树形好</t>
  </si>
  <si>
    <t>漳州联盛花卉有限公司  联系人:15880592645  
报价:2470
漳州煌杰园艺有限公司  联系人18906053186
报价:2500
漳浦县马口锦青园艺场  联系人18359644389
报价:2550</t>
  </si>
  <si>
    <t>红叶石楠球A</t>
  </si>
  <si>
    <t>高300cm, 冠幅300cm全冠容器苗，椭圆形修剪，分枝多，冠幅饱满完整，株形健壮优美，球形修剪，规格为修剪后规格</t>
  </si>
  <si>
    <t>漳州联盛花卉有限公司  联系人:15880592645  
报价:1370
漳州煌杰园艺有限公司  联系人18906053186
报价:1400
漳浦县马口锦青园艺场  联系人18359644389
报价:1480</t>
  </si>
  <si>
    <t>火焰木</t>
  </si>
  <si>
    <t>胸径12-14cm，高350cm, 冠幅220cm假植苗，2级分支以上，冠幅饱满完整，株形健壮优美</t>
  </si>
  <si>
    <t>金桂A</t>
  </si>
  <si>
    <t>地径10-12cm，高＞300cm, 冠幅＞200cm全冠假植苗，株形健壮优美，冠幅完整饱满，分枝多，分支点低于0.6m，不偏冠</t>
  </si>
  <si>
    <t>漳州联盛花卉有限公司  联系人:15880592645  
报价:1730
漳州煌杰园艺有限公司  联系人18906053186
报价:1780
漳浦县马口锦青园艺场  联系人18359644389
报价:1800</t>
  </si>
  <si>
    <t>金桂B</t>
  </si>
  <si>
    <t>地径8-10cm，高＞250cm, 冠幅＞180cm全冠假植苗，株形健壮优美，冠幅完整饱满，分枝多，分支点低于0.5m，不偏冠</t>
  </si>
  <si>
    <t>漳州联盛花卉有限公司  联系人:15880592645  
报价:1240
漳州煌杰园艺有限公司  联系人18906053186
报价:1280
漳浦县马口锦青园艺场  联系人18359644389
报价:1300</t>
  </si>
  <si>
    <t>水石榕</t>
  </si>
  <si>
    <t>地径9-10cm，高＞220cm, 冠幅＞150cm全冠假植苗，株形健壮优美，冠幅完整饱满，分枝多，不偏冠</t>
  </si>
  <si>
    <t>漳州联盛花卉有限公司  联系人:15880592645  
报价:1045
漳州煌杰园艺有限公司  联系人18906053186
报价:1100
漳浦县马口锦青园艺场  联系人18359644389
报价:1125</t>
  </si>
  <si>
    <t>红花鸡蛋花</t>
  </si>
  <si>
    <t>胸径12-14cm，高＞250cm, 冠幅＞300cm红花，全冠容器苗，保留完整树形，分支点低于0.6m，4级分叉以上</t>
  </si>
  <si>
    <t>紫叶李</t>
  </si>
  <si>
    <t>地径6-8cm，高250-300cm, 冠幅250-300cm全冠容器苗，低分枝，株形健壮优美，冠幅完整饱满，不偏冠</t>
  </si>
  <si>
    <t>漳州联盛花卉有限公司  联系人:15880592645  
报价:655
漳州煌杰园艺有限公司  联系人18906053186
报价:700
漳浦县马口锦青园艺场  联系人18359644389
报价:710</t>
  </si>
  <si>
    <t>红叶石楠球B</t>
  </si>
  <si>
    <t>高200cm, 冠幅250cm全冠容器苗，株形健壮优美，冠幅完整饱满，不偏冠</t>
  </si>
  <si>
    <t>漳州联盛花卉有限公司  联系人:15880592645  
报价:995
漳州煌杰园艺有限公司  联系人18906053186
报价:1010
漳浦县马口锦青园艺场  联系人18359644389
报价:1150</t>
  </si>
  <si>
    <t>红叶石楠球C</t>
  </si>
  <si>
    <t>高130-150cm, 冠幅150-160cm全冠假植苗，株形健壮优美，冠幅完整饱满，球型修剪</t>
  </si>
  <si>
    <t>漳州联盛花卉有限公司  联系人:15880592645  
报价:464
漳州煌杰园艺有限公司  联系人18906053186
报价:480
漳浦县马口锦青园艺场  联系人18359644389
报价:500</t>
  </si>
  <si>
    <t>鸡爪槭</t>
  </si>
  <si>
    <t>地径8-10cm，高度＞250cm，冠幅（蓬径）＞200cm全冠容器苗，分枝点≤0.5m，株形健壮优美，冠幅完整饱满，不偏冠，自然型</t>
  </si>
  <si>
    <t>漳州联盛花卉有限公司  联系人:15880592645  
报价:1305
漳州煌杰园艺有限公司  联系人18906053186
报价:1340
漳浦县马口锦青园艺场  联系人18359644389
报价:1380</t>
  </si>
  <si>
    <t>木槿</t>
  </si>
  <si>
    <t>高度180-200cm，冠幅（蓬径）150-160cm全冠假植苗，株形健壮优美，冠幅完整饱满，不偏冠</t>
  </si>
  <si>
    <t>漳州联盛花卉有限公司  联系人:15880592645  
报价:204
漳州煌杰园艺有限公司  联系人18906053186
报价:210
漳浦县马口锦青园艺场  联系人18359644389
报价:220</t>
  </si>
  <si>
    <t>鸡冠刺桐</t>
  </si>
  <si>
    <t>地径16-18，高度＞300cm，冠幅（蓬径）＞250cm全冠假植苗，分枝点≤0.8m，株形健壮优美，冠幅完整饱满，不偏冠</t>
  </si>
  <si>
    <t>丛生紫薇A</t>
  </si>
  <si>
    <t>5杆以上，高度＞250cm，冠幅（蓬径）＞200cm全冠容器苗，丛生型，分枝点≤0.3m，株形健壮优美，冠幅完整饱满，自然型</t>
  </si>
  <si>
    <t>漳州联盛花卉有限公司  联系人:15880592645  
报价:820
漳州煌杰园艺有限公司  联系人18906053186
报价:850
漳浦县马口锦青园艺场  联系人18359644389
报价:860</t>
  </si>
  <si>
    <t>丛生紫薇B</t>
  </si>
  <si>
    <t>3-4杆以上，高度＞200cm，冠幅（蓬径）＞150cm全冠容器苗，丛生型，分枝点≤0.3m，株形健壮优美，冠幅完整饱满，自然型</t>
  </si>
  <si>
    <t>漳州联盛花卉有限公司  联系人:15880592645  
报价:586
漳州煌杰园艺有限公司  联系人18906053186
报价:600
漳浦县马口锦青园艺场  联系人18359644389
报价:610</t>
  </si>
  <si>
    <t>山茶A</t>
  </si>
  <si>
    <t>地径6-7cm，高度250cm，冠幅（蓬径）180cm全冠假植苗，株形健壮优美，冠幅完整饱满，自然型，规格为修剪后大小</t>
  </si>
  <si>
    <t>漳州联盛花卉有限公司  联系人:15880592645  
报价:800
漳州煌杰园艺有限公司  联系人18906053186
报价:850
漳浦县马口锦青园艺场  联系人18359644389
报价:900</t>
  </si>
  <si>
    <t>山茶B</t>
  </si>
  <si>
    <t>地径4-6cm，高度200cm，冠幅（蓬径）150cm全冠假植苗，株形健壮优美，冠幅完整饱满，自然型，规格为修剪后大小</t>
  </si>
  <si>
    <t>大叶伞</t>
  </si>
  <si>
    <t>高度160-210cm，冠幅（蓬径）130-150cm全冠假植苗，株形健壮优美，冠幅完整饱满，自然型，规格为修剪后大小</t>
  </si>
  <si>
    <t>漳州联盛花卉有限公司  联系人:15880592645  
报价:165
漳州煌杰园艺有限公司  联系人18906053186
报价:175
漳浦县马口锦青园艺场  联系人18359644389
报价:190</t>
  </si>
  <si>
    <t>红叶乌桕</t>
  </si>
  <si>
    <t>高180-250cm, 冠幅150cm全冠容器苗，株形健壮优美，冠幅完整饱满，自然型</t>
  </si>
  <si>
    <t>漳州联盛花卉有限公司  联系人:15880592645  
报价:190
漳州煌杰园艺有限公司  联系人18906053186
报价:210
漳浦县马口锦青园艺场  联系人18359644389
报价:219</t>
  </si>
  <si>
    <t>灰莉球A</t>
  </si>
  <si>
    <t>高度150cm ，冠幅（蓬径）200cm全冠容器苗，株形健壮优美，冠幅完整饱满，球型修剪，规格为修剪后大小</t>
  </si>
  <si>
    <t>漳州联盛花卉有限公司  联系人:15880592645  
报价:750
漳州煌杰园艺有限公司  联系人18906053186
报价:780
漳浦县马口锦青园艺场  联系人18359644389
报价:800</t>
  </si>
  <si>
    <t>灰莉球B</t>
  </si>
  <si>
    <t>高度150cm ，冠幅（蓬径）150cm全冠容器苗，株形健壮优美，冠幅完整饱满，球型修剪，规格为修剪后大小</t>
  </si>
  <si>
    <t>漳州联盛花卉有限公司  联系人:15880592645  
报价:405
漳州煌杰园艺有限公司  联系人18906053186
报价:415
漳浦县马口锦青园艺场  联系人18359644389
报价:420</t>
  </si>
  <si>
    <t>黄金叶球A</t>
  </si>
  <si>
    <t>漳州联盛花卉有限公司  联系人:15880592645  
报价:730
漳州煌杰园艺有限公司  联系人18906053186
报价:750
漳浦县马口锦青园艺场  联系人18359644389
报价:780</t>
  </si>
  <si>
    <t>黄金叶球B</t>
  </si>
  <si>
    <t>高度120cm ，冠幅（蓬径）120cm全冠容器苗，株形健壮优美，冠幅完整饱满，球型修剪，规格为修剪后大小</t>
  </si>
  <si>
    <t>漳州联盛花卉有限公司  联系人:15880592645  
报价:206
漳州煌杰园艺有限公司  联系人18906053186
报价:215
漳浦县马口锦青园艺场  联系人18359644389
报价:218</t>
  </si>
  <si>
    <t>龟甲冬青球</t>
  </si>
  <si>
    <t>高度90-100cm，冠幅（蓬径）130cm全冠容器苗，株形健壮优美，冠幅完整饱满，球型修剪，规格为修剪后大小</t>
  </si>
  <si>
    <t>漳州联盛花卉有限公司  联系人:15880592645  
报价:895
漳州煌杰园艺有限公司  联系人18906053186
报价:905
漳浦县马口锦青园艺场  联系人18359644389
报价:910</t>
  </si>
  <si>
    <t>扶桑球</t>
  </si>
  <si>
    <t>高度150cm，冠幅（蓬径）150cm全冠容器苗，株形健壮优美，冠幅完整饱满，球型修剪，规格为修剪后大小</t>
  </si>
  <si>
    <t>无刺枸骨球</t>
  </si>
  <si>
    <t>高度130-150m，冠幅（蓬径）150-180cm全冠容器苗，株形健壮优美，冠幅完整饱满，球型修剪，规格为修剪后大小</t>
  </si>
  <si>
    <t>漳州联盛花卉有限公司  联系人:15880592645  
报价:904
漳州煌杰园艺有限公司  联系人18906053186
报价:910
漳浦县马口锦青园艺场  联系人18359644389
报价:915</t>
  </si>
  <si>
    <t>红花继木球A</t>
  </si>
  <si>
    <t>高度120-130m，冠幅（蓬径）150cm全冠容器苗，株形健壮优美，冠幅完整饱满，球型修剪，规格为修剪后大小</t>
  </si>
  <si>
    <t>漳州联盛花卉有限公司  联系人:15880592645  
报价:815
漳州煌杰园艺有限公司  联系人18906053186
报价:820
漳浦县马口锦青园艺场  联系人18359644389
报价:830</t>
  </si>
  <si>
    <t>红花继木球B</t>
  </si>
  <si>
    <t>高度100-120m，冠幅（蓬径）120cm全冠容器苗，株形健壮优美，冠幅完整饱满，球型修剪，规格为修剪后大小</t>
  </si>
  <si>
    <t>漳州联盛花卉有限公司  联系人:15880592645  
报价:310
漳州煌杰园艺有限公司  联系人18906053186
报价:350
漳浦县马口锦青园艺场  联系人18359644389
报价:355</t>
  </si>
  <si>
    <t>鹤望兰</t>
  </si>
  <si>
    <t>高度110-120cm，冠幅（蓬径）110-120cm全冠容器苗，株形健壮优美，冠幅完整饱满，自然型，规格为修剪后大小</t>
  </si>
  <si>
    <t>漳州联盛花卉有限公司  联系人:15880592645  
报价:160
漳州煌杰园艺有限公司  联系人18906053186
报价:170
漳浦县马口锦青园艺场  联系人18359644389
报价:175</t>
  </si>
  <si>
    <t>鹅掌柴</t>
  </si>
  <si>
    <t>高30-35cm，冠幅（蓬径）25-30cm，25株/㎡,无病虫害、冠幅饱满、苗梗茁壮、密植不露土，规格为修剪后高度</t>
  </si>
  <si>
    <t>漳州联盛花卉有限公司  联系人:15880592645  
报价:1.8
漳州煌杰园艺有限公司  联系人18906053186
报价:2.0
漳浦县马口锦青园艺场  联系人18359644389
报价:2.05</t>
  </si>
  <si>
    <t>南天竹</t>
  </si>
  <si>
    <t>高40cm，冠幅，（蓬径）25-35cm，25株/㎡,无病虫害、冠幅饱满、苗梗茁壮、密植不露土，规格为修剪后高度</t>
  </si>
  <si>
    <t>漳州联盛花卉有限公司  联系人:15880592645  
报价:3.9
漳州煌杰园艺有限公司  联系人18906053186
报价:4.0
漳浦县马口锦青园艺场  联系人18359644389
报价:3.95</t>
  </si>
  <si>
    <t>洒金桃叶珊瑚</t>
  </si>
  <si>
    <t>高30-35cm，冠幅（蓬径）25-30cm，36株/㎡,无病虫害、冠幅饱满、苗梗茁壮、密植不露土，规格为修剪后高度</t>
  </si>
  <si>
    <t>漳州联盛花卉有限公司  联系人:15880592645  
报价:1.45
漳州煌杰园艺有限公司  联系人18906053186
报价:1.5
漳浦县马口锦青园艺场  联系人18359644389
报价:1.6</t>
  </si>
  <si>
    <t>小叶栀子</t>
  </si>
  <si>
    <t>高20-25cm，冠幅（蓬径）15-20cm，49株/㎡,无病虫害、冠幅饱满、苗梗茁壮、密植不露土，规格为修剪后高度</t>
  </si>
  <si>
    <t>漳州联盛花卉有限公司  联系人:15880592645  
报价:1.1
漳州煌杰园艺有限公司  联系人18906053186
报价:1.2
漳浦县马口锦青园艺场  联系人18359644389
报价:1.3</t>
  </si>
  <si>
    <t>毛杜鹃</t>
  </si>
  <si>
    <t>高30cm，冠幅（蓬径）20-25cm，36株/㎡,无病虫害、冠幅饱满、苗梗茁壮、密植不露土，规格为修剪后高度</t>
  </si>
  <si>
    <t>漳州联盛花卉有限公司  联系人:15880592645  
报价:2.5
漳州煌杰园艺有限公司  联系人18906053186
报价:2.6
漳浦县马口锦青园艺场  联系人18359644389
报价:2.8</t>
  </si>
  <si>
    <t>翠芦莉</t>
  </si>
  <si>
    <t>漳州联盛花卉有限公司  联系人:15880592645  
报价:1.05
漳州煌杰园艺有限公司  联系人18906053186
报价:1.1
漳浦县马口锦青园艺场  联系人18359644389
报价:1.2</t>
  </si>
  <si>
    <t>七彩朱蕉</t>
  </si>
  <si>
    <t>高40cm，冠幅（蓬径）20cm，36株/㎡,无病虫害、冠幅饱满、苗梗茁壮、密植不露土，规格为修剪后高度</t>
  </si>
  <si>
    <t>蜘蛛兰</t>
  </si>
  <si>
    <t>高30cm，冠幅（蓬径）30cm，25株/㎡,无病虫害、冠幅饱满、苗梗茁壮、密植不露土，规格为修剪后高度</t>
  </si>
  <si>
    <t>黄心梅</t>
  </si>
  <si>
    <t>漳州联盛花卉有限公司  联系人:15880592645  
报价:0.95
漳州煌杰园艺有限公司  联系人18906053186
报价:1.05
漳浦县马口锦青园艺场  联系人18359644389
报价:1.1</t>
  </si>
  <si>
    <t>扶桑</t>
  </si>
  <si>
    <t>高30cm，冠幅（蓬径）20cm，36株/㎡,无病虫害、冠幅饱满、苗梗茁壮、密植不露土，规格为修剪后高度</t>
  </si>
  <si>
    <t>漳州联盛花卉有限公司  联系人:15880592645  
报价:0.95
漳州煌杰园艺有限公司  联系人18906053186
报价:1.0
漳浦县马口锦青园艺场  联系人18359644389
报价:1.1</t>
  </si>
  <si>
    <t>红叶石楠</t>
  </si>
  <si>
    <t>漳州联盛花卉有限公司  联系人:15880592645  
报价:1.55
漳州煌杰园艺有限公司  联系人18906053186
报价:1.65
漳浦县马口锦青园艺场  联系人18359644389
报价:1.7</t>
  </si>
  <si>
    <t>红背桂</t>
  </si>
  <si>
    <t>高30-40cm，冠幅（蓬径）20-25cm，36株/㎡,无病虫害、冠幅饱满、苗梗茁壮、密植不露土，规格为修剪后高度</t>
  </si>
  <si>
    <t>漳州联盛花卉有限公司  联系人:15880592645  
报价:1.15
漳州煌杰园艺有限公司  联系人18906053186
报价:1.3
漳浦县马口锦青园艺场  联系人18359644389
报价:1.25</t>
  </si>
  <si>
    <t>红花继木</t>
  </si>
  <si>
    <t>高25cm，冠幅（蓬径）25cm，36株/㎡,无病虫害、冠幅饱满、苗梗茁壮、密植不露土，规格为修剪后高度</t>
  </si>
  <si>
    <t>漳州联盛花卉有限公司  联系人:15880592645  
报价:1.3
漳州煌杰园艺有限公司  联系人18906053186
报价:1.35
漳浦县马口锦青园艺场  联系人18359644389
报价:1.4</t>
  </si>
  <si>
    <t>胡椒木</t>
  </si>
  <si>
    <t>高30cm，冠幅（蓬径）20cm，49株/㎡,无病虫害、冠幅饱满、苗梗茁壮、密植不露土，规格为修剪后高度</t>
  </si>
  <si>
    <t>银边山菅兰</t>
  </si>
  <si>
    <t>高20cm，冠幅（蓬径）20cm，49株/㎡,无病虫害、冠幅饱满、苗梗茁壮、密植不露土，规格为修剪后高度</t>
  </si>
  <si>
    <t>漳州联盛花卉有限公司  联系人:15880592645  
报价:1.5
漳州煌杰园艺有限公司  联系人18906053186
报价:1.6
漳浦县马口锦青园艺场  联系人18359644389
报价:1.75</t>
  </si>
  <si>
    <t>细叶萼距花</t>
  </si>
  <si>
    <t>高＞10cm，冠幅（蓬径）＞12cm，81株/㎡,无病虫害、冠幅饱满、苗梗茁壮、密植不露土，规格为修剪后高度</t>
  </si>
  <si>
    <t>六月雪</t>
  </si>
  <si>
    <t>福建茶</t>
  </si>
  <si>
    <t>高20-30cm，冠幅（蓬径）15-20cm，49株/㎡,无病虫害、冠幅饱满、苗梗茁壮、密植不露土，规格为修剪后高度</t>
  </si>
  <si>
    <t>漳州联盛花卉有限公司  联系人:15880592645  
报价:1.5
漳州煌杰园艺有限公司  联系人18906053186
报价:1.55
漳浦县马口锦青园艺场  联系人18359644389
报价:1.6</t>
  </si>
  <si>
    <t>紫梦狼尾草</t>
  </si>
  <si>
    <t>高20cm，冠幅（蓬径）20cm，20-30芽/袋，25袋/㎡，无病虫害、冠幅饱满、密植不露土，规格为修剪后高度</t>
  </si>
  <si>
    <t>袋</t>
  </si>
  <si>
    <t>漳州联盛花卉有限公司  联系人:15880592645  
报价:1.3
漳州煌杰园艺有限公司  联系人18906053186
报价:1.4
漳浦县马口锦青园艺场  联系人18359644389
报价:1.5</t>
  </si>
  <si>
    <t>麦冬</t>
  </si>
  <si>
    <t>高20cm，冠幅（蓬径）15cm，64株/㎡,无病虫害、冠幅饱满、苗梗茁壮、密植不露土，规格为修剪后高度</t>
  </si>
  <si>
    <t>漳州联盛花卉有限公司  联系人:15880592645  
报价:0.55
漳州煌杰园艺有限公司  联系人18906053186
报价:0.6
漳浦县马口锦青园艺场  联系人18359644389
报价:0.65</t>
  </si>
  <si>
    <t>佛甲草</t>
  </si>
  <si>
    <t>高10cm，冠幅（蓬径）10cm，100株/㎡,袋苗，无病虫害、冠幅饱满、苗梗茁壮、密植不露土，规格为修剪后高度</t>
  </si>
  <si>
    <t>漳州联盛花卉有限公司  联系人:15880592645  
报价:1.2
漳州煌杰园艺有限公司  联系人18906053186
报价:1.3
漳浦县马口锦青园艺场  联系人18359644389
报价:1.35</t>
  </si>
  <si>
    <t>罗汉松桩景A（斜飘）</t>
  </si>
  <si>
    <t>高300-350cm, 冠幅≥350cm特选桩景造型，斜飘，八头以上，姿态独特，曲虬苍劲、质朴古拙,无病枝，分枝点0.5-0.8m</t>
  </si>
  <si>
    <t>漳州联盛花卉有限公司  联系人:15880592645  
报价:30000
漳州煌杰园艺有限公司  联系人18906053186
报价:30100
漳浦县马口锦青园艺场  联系人18359644389
报价:30500</t>
  </si>
  <si>
    <t>榕树桩景</t>
  </si>
  <si>
    <t>高320-350cm, 冠幅≥300cm特选桩景造型，八头以上，姿态独特，曲虬苍劲、质朴古拙,无病枝，分枝点0.5-0.8m</t>
  </si>
  <si>
    <t>漳州联盛花卉有限公司  联系人:15880592645  
报价:15000
漳州煌杰园艺有限公司  联系人18906053186
报价:15600
漳浦县马口锦青园艺场  联系人18359644389
报价:16000</t>
  </si>
  <si>
    <t>花叶芒草</t>
  </si>
  <si>
    <t>高40cm，冠幅（蓬径）20cm，20-30芽/袋，16袋/㎡，无病虫害、冠幅饱满、密植不露土，规格为修剪后高度</t>
  </si>
  <si>
    <t>漳州联盛花卉有限公司  联系人:15880592645  
报价:1.8
漳州煌杰园艺有限公司  联系人18906053186
报价:1.9
漳浦县马口锦青园艺场  联系人18359644389
报价:1.95</t>
  </si>
  <si>
    <t>秋枫（大）</t>
  </si>
  <si>
    <t>胸径30-35cm，高＞600cm, 冠幅＞400cm特选精品容器苗，全冠，丛生状低分枝，分枝点15cm以上，带骨架移栽，冠幅完整饱满，保留所有主要分枝</t>
  </si>
  <si>
    <t>漳州联盛花卉有限公司  联系人:15880592645  
报价:9900
漳州煌杰园艺有限公司  联系人18906053186
报价:9960
漳浦县马口锦青园艺场  联系人18359644389
报价:10000</t>
  </si>
  <si>
    <t>丛生朴树</t>
  </si>
  <si>
    <t>胸径31-32cm，高900cm, 冠幅600cm特选精品容器苗，全冠，每分枝杆径6-8cm，5杆以上，4级分叉以上，株形健壮优美</t>
  </si>
  <si>
    <t>漳州联盛花卉有限公司  联系人:15880592645  
报价:17700
漳州煌杰园艺有限公司  联系人18906053186
报价:18000
漳浦县马口锦青园艺场  联系人18359644389
报价:18600</t>
  </si>
  <si>
    <t>朴树（大）</t>
  </si>
  <si>
    <t>胸径24-26cm，高＞450cm, 冠幅＞300cm特选精品容器苗，全冠，保留完整树形，3级分叉以上，带骨架移植，株形健壮优美</t>
  </si>
  <si>
    <t>漳州联盛花卉有限公司  联系人:15880592645  
报价:9050
漳州煌杰园艺有限公司  联系人18906053186
报价:9100
漳浦县马口锦青园艺场  联系人18359644389
报价:9350</t>
  </si>
  <si>
    <t>精品金桂A</t>
  </si>
  <si>
    <t>地径14-16cm，高＞400cm, 冠幅＞300cm特选精品容器苗，丛生状低分枝，枝下高≤4cm，全冠，带骨架移栽，冠幅完整饱满，树冠卵圆形</t>
  </si>
  <si>
    <t>漳州联盛花卉有限公司  联系人:15880592645  
报价:6250
漳州煌杰园艺有限公司  联系人18906053186
报价:6290
漳浦县马口锦青园艺场  联系人18359644389
报价:6300</t>
  </si>
  <si>
    <t>精品金桂B</t>
  </si>
  <si>
    <t>地径12-14cm，高＞350cm, 冠幅＞250cm特选精品容器苗，丛生状低分枝，枝下高≤30cm，全冠，带骨架移栽，冠幅完整饱满，树冠卵圆形</t>
  </si>
  <si>
    <t>漳州联盛花卉有限公司  联系人:15880592645  
报价:3260
漳州煌杰园艺有限公司  联系人18906053186
报价:3500
漳浦县马口锦青园艺场  联系人18359644389
报价:3550</t>
  </si>
  <si>
    <t>精品金桂球</t>
  </si>
  <si>
    <t>地径12-14cm，高300-350cm, 冠幅280-300cm特选精品容器苗，丛生状低分枝，枝下高≤30cm，全冠，冠幅完整饱满，球形修剪</t>
  </si>
  <si>
    <t>漳州联盛花卉有限公司  联系人:15880592645  
报价:3104
漳州煌杰园艺有限公司  联系人18906053186
报价:3150
漳浦县马口锦青园艺场  联系人18359644389
报价:3600</t>
  </si>
  <si>
    <t>丛生杨梅</t>
  </si>
  <si>
    <t>地径12-15cm，高250-350cm, 冠幅200-300cm特选精品容器苗，低分枝，分枝多，冠幅饱满完整，株形健壮优美</t>
  </si>
  <si>
    <t>红梅</t>
  </si>
  <si>
    <t>地径8-10cm，高350cm, 冠幅300cm特选精品容器苗，全冠，分枝点≤0.5m，株形健壮优美，冠幅完整饱满，不偏冠</t>
  </si>
  <si>
    <t>漳州联盛花卉有限公司  联系人:15880592645  
报价:915
漳州煌杰园艺有限公司  联系人18906053186
报价:920
漳浦县马口锦青园艺场  联系人18359644389
报价:930</t>
  </si>
  <si>
    <t>黄金香柳</t>
  </si>
  <si>
    <t>高＞200cm, 冠幅＞150cm特选精品容器苗，全冠，株形健壮优美，冠幅完整饱满，自然型</t>
  </si>
  <si>
    <t>漳州联盛花卉有限公司  联系人:15880592645  
报价:405
漳州煌杰园艺有限公司  联系人18906053186
报价:410
漳浦县马口锦青园艺场  联系人18359644389
报价:430</t>
  </si>
  <si>
    <t>朴树</t>
  </si>
  <si>
    <t>漳州联盛花卉有限公司  联系人:15880592645  
报价:3520
漳州煌杰园艺有限公司  联系人18906053186
报价:3600
漳浦县马口锦青园艺场  联系人18359644389
报价:3650</t>
  </si>
  <si>
    <t>福建山樱花</t>
  </si>
  <si>
    <t>胸径8-9cm，高＞300cm, 冠幅＞200cm全冠假植苗，保留完整树形，3级分叉以上，株形健壮优美，可裁叶或去除幼枝</t>
  </si>
  <si>
    <t>柳叶红千层A</t>
  </si>
  <si>
    <t>胸径14-16cm，高＞400cm, 冠幅＞200cm全冠假植苗，保留完整树形，3级分叉以上，株形健壮优美，可裁叶或去除幼枝</t>
  </si>
  <si>
    <t>柳叶红千层B</t>
  </si>
  <si>
    <t>胸径10-12cm，高＞350cm, 冠幅＞150cm全冠假植苗，保留完整树形，3级分叉以上，株形健壮优美，可裁叶或去除幼枝</t>
  </si>
  <si>
    <t>黄花槐</t>
  </si>
  <si>
    <t>胸径8-10cm，高＞300cm, 冠幅＞150cm全冠假植苗，保留完整树形，3级分叉以上，株形健壮优美，可裁叶或去除幼枝</t>
  </si>
  <si>
    <t>漳州联盛花卉有限公司  联系人:15880592645  
报价:1240
漳州煌杰园艺有限公司  联系人18906053186
报价:1290
漳浦县马口锦青园艺场  联系人18359644389
报价:1300</t>
  </si>
  <si>
    <t>多杆红果冬青</t>
  </si>
  <si>
    <t>胸径22-25cm，高700-800cm, 冠幅400-500cm特选精品容器苗，全冠，4-5杆 低分枝，保留完整树形，4级分叉以上，株形健壮优美，可裁叶或去除幼枝</t>
  </si>
  <si>
    <t>漳州联盛花卉有限公司  联系人:15880592645  
报价:17500
漳州煌杰园艺有限公司  联系人18906053186
报价:18000
漳浦县马口锦青园艺场  联系人18359644389
报价:18500</t>
  </si>
  <si>
    <t>胸径14-16cm，高＞450cm, 冠幅＞250cm全冠假植苗，保留完整树形，3级分叉以上，株形健壮优美，可裁叶或去除幼枝</t>
  </si>
  <si>
    <t>漳州联盛花卉有限公司  联系人:15880592645  
报价:1613
漳州煌杰园艺有限公司  联系人18906053186
报价:1650
漳浦县马口锦青园艺场  联系人18359644389
报价:1700</t>
  </si>
  <si>
    <t>地径12-14cm，高300-350cm, 冠幅280-300cm特选精品苗，丛生状低分枝，枝下高≤30cm，全冠，冠幅完整饱满，球形修剪</t>
  </si>
  <si>
    <t>漳州联盛花卉有限公司  联系人:15880592645  
报价:3260
漳州煌杰园艺有限公司  联系人18906053186
报价:3300
漳浦县马口锦青园艺场  联系人18359644389
报价:3350</t>
  </si>
  <si>
    <t>金桂球</t>
  </si>
  <si>
    <t>地径8-9cm，高＞250cm, 冠幅＞180cmcm全冠假植苗，株形健壮优美，冠幅完整饱满，分枝多，分支点低于0.5m，不偏冠</t>
  </si>
  <si>
    <t>漳州联盛花卉有限公司  联系人:15880592645  
报价:655
漳州煌杰园艺有限公司  联系人18906053186
报价:700
漳浦县马口锦青园艺场  联系人18359644389
报价:750</t>
  </si>
  <si>
    <t>米仔兰</t>
  </si>
  <si>
    <t>漳州联盛花卉有限公司  联系人:15880592645  
报价:2.8
漳州煌杰园艺有限公司  联系人18906053186
报价:2.9
漳浦县马口锦青园艺场  联系人18359644389
报价:2.95</t>
  </si>
  <si>
    <t>玉龙草</t>
  </si>
  <si>
    <t>漳州联盛花卉有限公司  联系人:15880592645  
报价:0.65
漳州煌杰园艺有限公司  联系人18906053186
报价:0.75
漳浦县马口锦青园艺场  联系人18359644389
报价:0.8</t>
  </si>
  <si>
    <t>草皮</t>
  </si>
  <si>
    <t>纯净密铺</t>
  </si>
  <si>
    <t>蟛蜞菊</t>
  </si>
  <si>
    <t>按实地满铺（100*100）cm</t>
  </si>
  <si>
    <t>马尼拉草</t>
  </si>
  <si>
    <t>草卷，厚度3~5CM，带足够护根土（心土)，纯净，无缝密铺</t>
  </si>
  <si>
    <t>景石</t>
  </si>
  <si>
    <t>自然河卵石，高0.6-1.0米，宽0.8-1.2米，粒径0.8-1.2米</t>
  </si>
  <si>
    <t>盛博园林景观雕塑
联系人:13831215646 
报价:1800
桐庐四宜景观石有限公司李经理133621721476
报价:1900
英德市望埠镇兴盛奇石园艺场联系人:13413507115
报价:3150</t>
  </si>
  <si>
    <t xml:space="preserve">成套配电箱（一期）   </t>
  </si>
  <si>
    <t>AP1</t>
  </si>
  <si>
    <t>台</t>
  </si>
  <si>
    <t>福建亿瑞电力科技有限公司
电话13859511815
报价6628（含税）
龙岩市中誉电气有限公司
电话0597-222335
报价2870（含税）                                                                                                                                                                                            福建逢兴机电设备有限公司
电话0597-2305678
报价4203（含税）                                                                                                                                                                                                    福建双诚电气有限公司
电话13950368508
报价6733（不含税）</t>
  </si>
  <si>
    <t>采用亿瑞报价*0.885</t>
  </si>
  <si>
    <t xml:space="preserve">成套配电箱（一期）      </t>
  </si>
  <si>
    <t>Alig</t>
  </si>
  <si>
    <t>福建亿瑞电力科技有限公司
电话13859511815
报价7175（含税）
龙岩市中誉电气有限公司
电话0597-222335
报价6967（含税）                                                                                                                                                                                                   福建双诚电气有限公司
电话13950368508
报价12717（不含税）</t>
  </si>
  <si>
    <t>AL1</t>
  </si>
  <si>
    <t xml:space="preserve">福建亿瑞电力科技有限公司
电话13859511815
报价1890（含税）                                                                                                                                                                                            龙岩市中誉电气有限公司
电话0597-222335
报价3171（含税）  
福建逢兴机电设备有限公司
电话0597-2305678
报价1401（含税）                </t>
  </si>
  <si>
    <t>预算编制单位按亿瑞报价*0.885</t>
  </si>
  <si>
    <t>AL2</t>
  </si>
  <si>
    <t xml:space="preserve">福建亿瑞电力科技有限公司
电话13859511815
报价990（含税）                                                                                                                                                                                            龙岩市中誉电气有限公司
电话0597-222335
报价1731（含税）   
福建逢兴机电设备有限公司
电话0597-2305678
报价332（含税）                </t>
  </si>
  <si>
    <t>开关电源箱 IP65</t>
  </si>
  <si>
    <t>300W，AC220V/DC24V</t>
  </si>
  <si>
    <t xml:space="preserve">福州永利达照明科技有限公司
电话18120820518 
报价680 
福建利惠照明电器有限公司
电话18965900733 
报价748                       </t>
  </si>
  <si>
    <t>采用福州永利达照明科技有限公司</t>
  </si>
  <si>
    <t xml:space="preserve">路灯控制器 </t>
  </si>
  <si>
    <t>带20A单相接触器</t>
  </si>
  <si>
    <t>福州永利达照明科技有限公司
电话18120820518 
报价：1500
福建利惠照明电器有限公司
电话18965900733 
报价：1650           
福建辉盾照明电器有限公司
电话13305002619
报价:1575</t>
  </si>
  <si>
    <t>按425元</t>
  </si>
  <si>
    <t>地脚螺栓</t>
  </si>
  <si>
    <t>参考龙岩市新罗区2022年10月螺纹钢筋3.889*1.2</t>
  </si>
  <si>
    <t xml:space="preserve">橡胶软接头 </t>
  </si>
  <si>
    <t>DN80</t>
  </si>
  <si>
    <t>参考厦门市2022年10月建设工程材料（综合）价格</t>
  </si>
  <si>
    <t>DN32</t>
  </si>
  <si>
    <t>DN40</t>
  </si>
  <si>
    <t>DN50</t>
  </si>
  <si>
    <t>倒流防止阀</t>
  </si>
  <si>
    <t>上海金来邦阀门制造有限公司厦门办事处
电话：021-56900777
报价:2326.52（含税）
广西莲建商贸有限公司厦门办事处
电话：13977171151
报价:1887.1（含税）
丹佛思
电话：13606010099
报价:2732.4（含税）</t>
  </si>
  <si>
    <t>按广西莲建商贸报价*0.885</t>
  </si>
  <si>
    <t>硬聚氯乙烯塑料管箍</t>
  </si>
  <si>
    <t>Φ50</t>
  </si>
  <si>
    <t>参考龙岩市新罗区2022年10月建设工程材料（综合）价格塑料排水管管件DN50价格</t>
  </si>
  <si>
    <t>塑料法兰(带短管)</t>
  </si>
  <si>
    <t>21预算定额基价</t>
  </si>
  <si>
    <t xml:space="preserve">水表 </t>
  </si>
  <si>
    <t>LXS40</t>
  </si>
  <si>
    <t xml:space="preserve">参考厦门市2022年10月建设工程材料（综合）价格 </t>
  </si>
  <si>
    <t xml:space="preserve">单相三孔带开关安全插座 </t>
  </si>
  <si>
    <t xml:space="preserve">250V 16A </t>
  </si>
  <si>
    <t>厦门成亿顺工贸有限公司
电话：18906004958
报价:24.6（含税）
佛山电器照明股份有限公司福州办事处
电话：0757-82809762
报价:28.61（含税）
福州市宁北贸易有限公司
电话：17706908998
报价:23.53（含税）</t>
  </si>
  <si>
    <t>采用福州市宁北贸易报价*0.885</t>
  </si>
  <si>
    <t>绝缘电线</t>
  </si>
  <si>
    <t>WDZB-BYJ-2.5</t>
  </si>
  <si>
    <t>参考龙岩市新罗区2022年10月及厦门市2022年10月建设工程材料（综合）价格：1.6529*1.19</t>
  </si>
  <si>
    <t>WDZB-BYJ-6</t>
  </si>
  <si>
    <t>参考龙岩市新罗区2022年10月及厦门市2022年10月建设工程材料（综合）价格：3.9321*1.19</t>
  </si>
  <si>
    <t>WDZB-BYJ-10</t>
  </si>
  <si>
    <t>参考龙岩市新罗区2022年10月及厦门市2022年10月建设工程材料（综合）价格：6.6035*1.19</t>
  </si>
  <si>
    <t>电力电缆</t>
  </si>
  <si>
    <t>WDZB-YJV-3*6</t>
  </si>
  <si>
    <t>参考龙岩市新罗区2022年10月及厦门市2022年10月建设工程材料（综合）价格：12.83*1.19</t>
  </si>
  <si>
    <t>WDZB-YJV-3*10</t>
  </si>
  <si>
    <t>参考龙岩市新罗区2022年10月及厦门市2022年10月建设工程材料（综合）价格：20.49*1.19</t>
  </si>
  <si>
    <t>WDZB-YJV-4*25+1*16</t>
  </si>
  <si>
    <t>参考龙岩市新罗区2022年10月及厦门市2022年10月建设工程材料（综合）价格：75.42*1.19</t>
  </si>
  <si>
    <t>WDZB-YJV-5*16</t>
  </si>
  <si>
    <t>参考龙岩市新罗区2022年10月及厦门市2022年10月建设工程材料（综合）价格：53.42*1.19</t>
  </si>
  <si>
    <t>刚性阻燃管</t>
  </si>
  <si>
    <t>PVC40</t>
  </si>
  <si>
    <t>40*80防水接线盒</t>
  </si>
  <si>
    <t>参考市场价</t>
  </si>
  <si>
    <t>304不锈钢扁钢40*4</t>
  </si>
  <si>
    <t xml:space="preserve">参考龙岩市厦门市2021下半年建设工程材料（综合）价格不锈钢型材 19.47*1.269  </t>
  </si>
  <si>
    <t>按新罗区信息价换算</t>
  </si>
  <si>
    <t xml:space="preserve">明装LED筒灯 </t>
  </si>
  <si>
    <t xml:space="preserve">1X24W LED 220V </t>
  </si>
  <si>
    <t xml:space="preserve">双管LED灯 </t>
  </si>
  <si>
    <t>2X18W LED 220V</t>
  </si>
  <si>
    <t>福州永利达照明科技有限公司
电话18120820518 
报价75
福建利惠照明电器有限公司
电话18965900733 
报价83                    
福建辉盾照明电器有限公司
电话13305002619
报价78</t>
  </si>
  <si>
    <t>采用永利达报价</t>
  </si>
  <si>
    <r>
      <rPr>
        <sz val="16"/>
        <rFont val="宋体"/>
        <charset val="134"/>
      </rPr>
      <t>围墙壁灯</t>
    </r>
    <r>
      <rPr>
        <sz val="16"/>
        <rFont val="宋体"/>
        <charset val="134"/>
        <scheme val="minor"/>
      </rPr>
      <t xml:space="preserve"> IP65</t>
    </r>
  </si>
  <si>
    <t>15W ,AC220V</t>
  </si>
  <si>
    <t>福州永利达照明科技有限公司
电话18120820518 
报价350
福建利惠照明电器有限公司
电话18965900733 
报价385                 
福建辉盾照明电器有限公司
电话13305002619
报价283</t>
  </si>
  <si>
    <t>0.6米景观草坪灯</t>
  </si>
  <si>
    <t>IP65,LED灯(10W) ,AC220V</t>
  </si>
  <si>
    <t>福州永利达照明科技有限公司
电话18120820518 
报价480 
福建利惠照明电器有限公司
电话18965900733 
报价528
福建辉盾照明电器有限公司
电话13305002619
报价504</t>
  </si>
  <si>
    <t xml:space="preserve">庭院灯 IP65 </t>
  </si>
  <si>
    <t>4米灯杆其中1m直径规格为φ140*2.3,3m直径规格为φ76*2.3， 采用SS400钢材，壁厚3mm，整套内外热镀锌后喷塑，颜色符合设计要求；灯托及支架为铝铸品，经弹丸喷砂处理后喷塑；配套电器 (含30mA/0.1s的RC漏电保护微型断路器，2A)，光源采用LED灯40W,AC220V；灯杆内有接地端子、紧固件螺钉、螺母为不锈钢</t>
  </si>
  <si>
    <t>福州永利达照明科技有限公司
电话18120820518 
报价1950
福建利惠照明电器有限公司
电话18965900733 
报价2145
福建辉盾照明电器有限公司
电话13305002619
报价2047</t>
  </si>
  <si>
    <t>射树灯</t>
  </si>
  <si>
    <t>IP65,LED灯(12W) ,AC220V</t>
  </si>
  <si>
    <t>福州永利达照明科技有限公司
电话18120820518 
报价480
福建利惠照明电器有限公司
电话18965900733 
报价528
福建辉盾照明电器有限公司
电话13305002619
报价504</t>
  </si>
  <si>
    <t>门楼大字射灯</t>
  </si>
  <si>
    <t>LED埋地灯</t>
  </si>
  <si>
    <t>IP67,6W，DC24V</t>
  </si>
  <si>
    <t>福州永利达照明科技有限公司
电话18120820518 
报价260
福建利惠照明电器有限公司
电话18965900733 
报价286
福建辉盾照明电器有限公司
电话13305002619
报价273</t>
  </si>
  <si>
    <t>0.8米景观灯柱（壁装）</t>
  </si>
  <si>
    <t>IP65,30W ,AC220V</t>
  </si>
  <si>
    <t>福州永利达照明科技有限公司
电话18120820518 
报价2980
福建利惠照明电器有限公司
电话18965900733 
报价3278
福建辉盾照明电器有限公司
电话13305002619
报价4410</t>
  </si>
  <si>
    <t>LED灯带（不带变压器）</t>
  </si>
  <si>
    <t>8W/m ,DC24V</t>
  </si>
  <si>
    <t>福州永利达照明科技有限公司
电话18120820518 
报价40
福建利惠照明电器有限公司
电话18965900733 
报价44
福建辉盾照明电器有限公司
电话13305002619
报价42</t>
  </si>
  <si>
    <t>6米LED球场灯 IP65 300W ,AC220V</t>
  </si>
  <si>
    <t>底座直径200mm，灯杆锥度为1000:12，灯杆采用SS400钢材，壁厚4mm，整套内外热镀锌后喷塑，按市场主流成套产品；配套电器 (含30mA/0.1s的RC漏电保护微型断路器，2A)，光源采用LED灯40W,AC220V；灯杆内有接地端子、紧固件螺钉、螺母为不锈钢</t>
  </si>
  <si>
    <t>福州永利达照明科技有限公司
电话18120820518 
报价4500 
福建利惠照明电器有限公司
电话18965900733 
报价4950
福建辉盾照明电器有限公司
电话13305002619
报价4725</t>
  </si>
  <si>
    <t>阀门箱 VB708</t>
  </si>
  <si>
    <t>厦门沁田灌溉园艺有限公司
电话0592-6388283
报价15                                                                                                                                                                                                              福建大丰收灌溉科技有限公司
电话13509396617
报价18                                                                                                                                                                                                             思闽农业科技有限公司 
电话15058049985
报价36</t>
  </si>
  <si>
    <t>采用大丰收报价</t>
  </si>
  <si>
    <t>金属杆(单杆式)</t>
  </si>
  <si>
    <r>
      <rPr>
        <sz val="16"/>
        <rFont val="宋体"/>
        <charset val="134"/>
      </rPr>
      <t>高度</t>
    </r>
    <r>
      <rPr>
        <sz val="16"/>
        <rFont val="宋体"/>
        <charset val="134"/>
        <scheme val="minor"/>
      </rPr>
      <t>4</t>
    </r>
    <r>
      <rPr>
        <sz val="16"/>
        <rFont val="宋体"/>
        <charset val="134"/>
      </rPr>
      <t>米</t>
    </r>
    <r>
      <rPr>
        <sz val="16"/>
        <rFont val="宋体"/>
        <charset val="134"/>
        <scheme val="minor"/>
      </rPr>
      <t xml:space="preserve"> </t>
    </r>
    <r>
      <rPr>
        <sz val="16"/>
        <rFont val="宋体"/>
        <charset val="134"/>
      </rPr>
      <t>直径</t>
    </r>
    <r>
      <rPr>
        <sz val="16"/>
        <rFont val="宋体"/>
        <charset val="134"/>
        <scheme val="minor"/>
      </rPr>
      <t xml:space="preserve">DN65 </t>
    </r>
    <r>
      <rPr>
        <sz val="16"/>
        <rFont val="宋体"/>
        <charset val="134"/>
      </rPr>
      <t>地脚螺栓固定</t>
    </r>
    <r>
      <rPr>
        <sz val="16"/>
        <rFont val="宋体"/>
        <charset val="134"/>
        <scheme val="minor"/>
      </rPr>
      <t xml:space="preserve"> </t>
    </r>
  </si>
  <si>
    <t xml:space="preserve">厦门沁田灌溉园艺有限公司
电话0592-6388283
报价220                                                                                                                                                                                                               福建大丰收灌溉科技有限公司
电话13509396617
报价550                                                                                                                                                                                                     思闽农业科技有限公司 
电话15058049985
报价 </t>
  </si>
  <si>
    <t xml:space="preserve">吸盘天线 </t>
  </si>
  <si>
    <t>900~1000MHZ</t>
  </si>
  <si>
    <t>厦门沁田灌溉园艺有限公司
电话0592-6388283
报价6500（智能控制器）                                                                                                                                                                                                  福建大丰收灌溉科技有限公司
电话13509396617
报价105                                                                                                                                                                                                          思闽农业科技有限公司 
电话15058049985
报价350</t>
  </si>
  <si>
    <t xml:space="preserve">不锈钢户外箱 </t>
  </si>
  <si>
    <t>250*300*200</t>
  </si>
  <si>
    <t>厦门沁田灌溉园艺有限公司
电话0592-6388283
报价150                                                                                                                                                                                                                  福建大丰收灌溉科技有限公司
电话13509396617
报价785                                                                                                                                                                                                                思闽农业科技有限公司 
电话15058049985
报价250</t>
  </si>
  <si>
    <t>太阳能供电组件</t>
  </si>
  <si>
    <t>(路灯柱上安装 柱高4m) 9V 10W</t>
  </si>
  <si>
    <t>块</t>
  </si>
  <si>
    <t>厦门沁田灌溉园艺有限公司
电话0592-6388283
报价550                                                                                                                                                                                                               福建大丰收灌溉科技有限公司
电话13509396617
报价900                                                                                                                                                                                                            思闽农业科技有限公司 
电话15058049985
报价300</t>
  </si>
  <si>
    <t>电磁阀带压力传感器</t>
  </si>
  <si>
    <t xml:space="preserve"> 电压或电流信号输出，0~1MPa,精度0.01Mpa DN80</t>
  </si>
  <si>
    <t>厦门沁田灌溉园艺有限公司
电话0592-6388283
报价7500                                                                                                                                                                                                             福建大丰收灌溉科技有限公司
电话13509396617
报价1105                                                                                                                                                                                                            思闽农业科技有限公司 
电话15058049985
报价1890</t>
  </si>
  <si>
    <t xml:space="preserve"> 电压或电流信号输出，0~1MPa,精度0.01Mpa DN50</t>
  </si>
  <si>
    <t>厦门沁田灌溉园艺有限公司
电话0592-6388283
报价3480                                                                                                                                                                                                               福建大丰收灌溉科技有限公司
电话13509396617
报价765                                                                                                                                                                                                              思闽农业科技有限公司 
电话15058049985
报价300</t>
  </si>
  <si>
    <t xml:space="preserve"> 电压或电流信号输出，0~1MPa,精度0.01Mpa DN40</t>
  </si>
  <si>
    <t>厦门沁田灌溉园艺有限公司
电话0592-6388283
报价3320                                                                                                                                                                                                              福建大丰收灌溉科技有限公司
电话13509396617
报价735                                                                                                                                                                                                              思闽农业科技有限公司 
电话15058049985
报价200</t>
  </si>
  <si>
    <t xml:space="preserve"> 电压或电流信号输出，0~1MPa,精度0.01Mpa DN32</t>
  </si>
  <si>
    <t>厦门沁田灌溉园艺有限公司
电话0592-6388283
报价3180                                                                                                                                                                                                            福建大丰收灌溉科技有限公司
电话13509396617
报价550                                                                                                                                                                                                               思闽农业科技有限公司
电话15058049985
报价200</t>
  </si>
  <si>
    <t>翻斗式雨量计</t>
  </si>
  <si>
    <t>厦门沁田灌溉园艺有限公司
电话0592-6388283
报价450                                                                                                                                                                                                                   福建大丰收灌溉科技有限公司
电话13509396617
报价1800                                                                                                                                                                                                            思闽农业科技有限公司 
电话15058049985
报价2300</t>
  </si>
  <si>
    <t>快速取水阀</t>
  </si>
  <si>
    <t>DN20</t>
  </si>
  <si>
    <t>厦门沁田灌溉园艺有限公司
电话0592-6388283
报价45（含阀箱）                                                                                                                                                                                               福建大丰收灌溉科技有限公司
电话13509396617
报价22.5                                                                                                                                                                                                  思闽农业科技有限公司 
电话15058049985
报价150</t>
  </si>
  <si>
    <r>
      <rPr>
        <sz val="16"/>
        <rFont val="宋体"/>
        <charset val="134"/>
      </rPr>
      <t>自动喷灌喷头</t>
    </r>
    <r>
      <rPr>
        <sz val="16"/>
        <rFont val="宋体"/>
        <charset val="134"/>
        <scheme val="minor"/>
      </rPr>
      <t>(</t>
    </r>
    <r>
      <rPr>
        <sz val="16"/>
        <rFont val="宋体"/>
        <charset val="134"/>
      </rPr>
      <t>伸缩立杆高度</t>
    </r>
    <r>
      <rPr>
        <sz val="16"/>
        <rFont val="宋体"/>
        <charset val="134"/>
        <scheme val="minor"/>
      </rPr>
      <t>52cm</t>
    </r>
    <r>
      <rPr>
        <sz val="16"/>
        <rFont val="宋体"/>
        <charset val="134"/>
      </rPr>
      <t>）</t>
    </r>
  </si>
  <si>
    <t>伸缩量20-34cm) 0.08~0.10Mpa 0.05m3/h</t>
  </si>
  <si>
    <t>厦门沁田灌溉园艺有限公司
电话0592-6388283
报价28                                                                                                                                                                                                 福建大丰收灌溉科技有限公司
电话13509396617  
报价68                                                                                                                                                                                                 思闽农业科技有限公司 
电话15058049985
报价120</t>
  </si>
  <si>
    <t>伸缩量20-34cm) 0.08~0.10Mpa 0.15m3/h</t>
  </si>
  <si>
    <t>厦门沁田灌溉园艺有限公司
电话0592-6388283
报价28                                                                                                                                                                                                 福建大丰收灌溉科技有限公司
电话13509396617
报价68                                                                                                                                                                                                 思闽农业科技有限公司 
电话15058049985
报价120</t>
  </si>
  <si>
    <t xml:space="preserve">伸缩量20-34cm) 0.08~0.10Mpa 0.11m3/h </t>
  </si>
  <si>
    <t>厦门沁田灌溉园艺有限公司
电话0592-6388283
报价28                                                                                                                                                                                                 福建大丰收灌溉科技有限公司
电话13509396617
报价68                                                                                                                                                                                                 思闽农业科技有限公司 
电话15058049985
报价150</t>
  </si>
  <si>
    <t>手机APP软件</t>
  </si>
  <si>
    <t>厦门沁田灌溉园艺有限公司
电话0592-6388283
报价14000（含网关）                                                                                                                                                                                      福建大丰收灌溉科技有限公司
电话13509396617
报价3000                                                                                                                                                                                               思闽农业科技有限公司 
电话15058049985
报价15000</t>
  </si>
  <si>
    <t>铸铁井盖井座</t>
  </si>
  <si>
    <t xml:space="preserve">[轻]600*600*40 </t>
  </si>
  <si>
    <t>江西启恒道路设施有限公司13970006793
报价：350.3（含税）
宁波市化工道路设施有限公司
电话15990555545
报价：349.8（含税）
安徽格蕴市政建材有限公司
电话13856000462 
报价：386.76（含税）</t>
  </si>
  <si>
    <t>采用宁波市化工道路报价*0.885</t>
  </si>
  <si>
    <t>无纺布花管</t>
  </si>
  <si>
    <t>DN100</t>
  </si>
  <si>
    <t>山东宏煜工程材料有限公司
电话15588533939
报价：19.2（含税）
泰安东诺工程材料有限公司
电话18264811211
报价：10.8（含税）
泰安市鸿鑫建材有限公司
电话15005383108
报价：12.8（含税）</t>
  </si>
  <si>
    <t>采用泰安东诺工程报价*0.885</t>
  </si>
  <si>
    <t>DN150</t>
  </si>
  <si>
    <t>山东宏煜工程材料有限公司
电话15588533939
报价：28.9（含税）
泰安东诺工程材料有限公司
电话18264811211
报价：16.2（含税）
泰安市鸿鑫建材有限公司
电话15005383108
报价：19.3（含税）</t>
  </si>
  <si>
    <t>参考龙岩市新罗区2022年9月建设工程材料（综合）价格 中塑料排水管件 DN100价格9.29元</t>
  </si>
  <si>
    <t>参考龙岩市新罗区2022年9月建设工程材料（综合）价格 中塑料排水管件 DN100价格16.22元</t>
  </si>
  <si>
    <t>陶粒</t>
  </si>
  <si>
    <t>30mm</t>
  </si>
  <si>
    <t>重庆胜冠陶粒建材有限公司
电话13609424117
报价：250.0（含税）
四川植趣农业发展有限公司
电话13882208551
报价：260（含税）
广州万杰建材有限公司
电话13926220205
报价：230（含税）</t>
  </si>
  <si>
    <t>采用广州万杰建设报价*0.885</t>
  </si>
  <si>
    <t>合计</t>
  </si>
  <si>
    <t>专家签署意见</t>
  </si>
  <si>
    <t xml:space="preserve">年        月      日
        </t>
  </si>
  <si>
    <t>签署意见</t>
  </si>
  <si>
    <t xml:space="preserve">                                                                                  （内容可另附页）
单位负责人：（签字、加盖单位公章）                                                                                                                                                                                                                                                                                                   年      月        日
      </t>
  </si>
  <si>
    <t>注：表中材料、设备报价均为不含税单价 ，不执行工程造价管理机构发布工程造价信息的建筑材料可只提供必要性和技术性认证。</t>
  </si>
  <si>
    <t>注：不执行工程造价管理机构发布工程造价信息的建筑材料可只提供必要性和技术性认证。</t>
  </si>
  <si>
    <t>附件</t>
  </si>
  <si>
    <t>龙岩市本级财政投资建设项目缺项材料选用定价审批表（单项材料总价20万元以上且占单位工程投资1%以上）</t>
  </si>
  <si>
    <t>项目   基本   情况</t>
  </si>
  <si>
    <t>选用定价情况</t>
  </si>
  <si>
    <t>主要规格参数、建议品牌</t>
  </si>
  <si>
    <r>
      <rPr>
        <b/>
        <sz val="11"/>
        <rFont val="宋体"/>
        <charset val="134"/>
      </rPr>
      <t>单价</t>
    </r>
    <r>
      <rPr>
        <b/>
        <sz val="11"/>
        <rFont val="Calibri"/>
        <charset val="134"/>
      </rPr>
      <t>(</t>
    </r>
    <r>
      <rPr>
        <b/>
        <sz val="11"/>
        <rFont val="宋体"/>
        <charset val="134"/>
      </rPr>
      <t>元）</t>
    </r>
  </si>
  <si>
    <t>厂商报价结果取合理低价</t>
  </si>
  <si>
    <t xml:space="preserve">                          
                           单位负责人：（签字、加盖单位公章）
                                           年      月      日</t>
  </si>
  <si>
    <t xml:space="preserve">                                                                                                                                                                                                                       单位负责人：（签字、加盖单位公章）                                  年      月      日</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</si>
</sst>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
  </numFmts>
  <fonts count="52">
    <font>
      <sz val="11"/>
      <color theme="1"/>
      <name val="宋体"/>
      <charset val="134"/>
      <scheme val="minor"/>
    </font>
    <font>
      <sz val="12"/>
      <name val="Calibri"/>
      <charset val="134"/>
    </font>
    <font>
      <sz val="11"/>
      <name val="Calibri"/>
      <charset val="134"/>
    </font>
    <font>
      <sz val="11"/>
      <name val="宋体"/>
      <charset val="134"/>
    </font>
    <font>
      <sz val="11"/>
      <color indexed="8"/>
      <name val="Calibri"/>
      <charset val="134"/>
    </font>
    <font>
      <sz val="11"/>
      <color indexed="8"/>
      <name val="宋体"/>
      <charset val="134"/>
    </font>
    <font>
      <sz val="10"/>
      <color indexed="8"/>
      <name val="Calibri"/>
      <charset val="134"/>
    </font>
    <font>
      <b/>
      <sz val="16"/>
      <color indexed="8"/>
      <name val="宋体"/>
      <charset val="134"/>
    </font>
    <font>
      <b/>
      <sz val="11"/>
      <name val="Calibri"/>
      <charset val="134"/>
    </font>
    <font>
      <b/>
      <sz val="11"/>
      <name val="宋体"/>
      <charset val="134"/>
    </font>
    <font>
      <b/>
      <sz val="12"/>
      <name val="Calibri"/>
      <charset val="134"/>
    </font>
    <font>
      <sz val="12"/>
      <color rgb="FF000000"/>
      <name val="宋体"/>
      <charset val="134"/>
    </font>
    <font>
      <sz val="12"/>
      <name val="宋体"/>
      <charset val="134"/>
    </font>
    <font>
      <b/>
      <sz val="12"/>
      <name val="宋体"/>
      <charset val="134"/>
    </font>
    <font>
      <sz val="10"/>
      <name val="宋体"/>
      <charset val="134"/>
    </font>
    <font>
      <sz val="9"/>
      <name val="宋体"/>
      <charset val="134"/>
    </font>
    <font>
      <sz val="10"/>
      <name val="Calibri"/>
      <charset val="134"/>
    </font>
    <font>
      <b/>
      <sz val="12"/>
      <name val="宋体"/>
      <charset val="134"/>
      <scheme val="minor"/>
    </font>
    <font>
      <b/>
      <sz val="12"/>
      <color rgb="FF000000"/>
      <name val="宋体"/>
      <charset val="134"/>
    </font>
    <font>
      <sz val="12"/>
      <color indexed="10"/>
      <name val="Calibri"/>
      <charset val="134"/>
    </font>
    <font>
      <sz val="14"/>
      <name val="宋体"/>
      <charset val="134"/>
      <scheme val="minor"/>
    </font>
    <font>
      <sz val="16"/>
      <name val="宋体"/>
      <charset val="134"/>
      <scheme val="minor"/>
    </font>
    <font>
      <b/>
      <sz val="12"/>
      <name val="Microsoft YaHei"/>
      <charset val="134"/>
    </font>
    <font>
      <b/>
      <sz val="14"/>
      <name val="Microsoft YaHei"/>
      <charset val="134"/>
    </font>
    <font>
      <sz val="16"/>
      <name val="Microsoft YaHei"/>
      <charset val="134"/>
    </font>
    <font>
      <sz val="16"/>
      <color theme="1"/>
      <name val="宋体"/>
      <charset val="134"/>
      <scheme val="minor"/>
    </font>
    <font>
      <b/>
      <sz val="16"/>
      <name val="宋体"/>
      <charset val="134"/>
      <scheme val="minor"/>
    </font>
    <font>
      <sz val="16"/>
      <name val="宋体"/>
      <charset val="134"/>
    </font>
    <font>
      <b/>
      <sz val="16"/>
      <name val="Microsoft YaHei"/>
      <charset val="134"/>
    </font>
    <font>
      <b/>
      <sz val="16"/>
      <name val="宋体"/>
      <charset val="134"/>
    </font>
    <font>
      <sz val="16"/>
      <name val="Calibr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Arial"/>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Calibri"/>
      <charset val="134"/>
    </font>
  </fonts>
  <fills count="35">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6" borderId="0" applyNumberFormat="0" applyBorder="0" applyAlignment="0" applyProtection="0">
      <alignment vertical="center"/>
    </xf>
    <xf numFmtId="0" fontId="33" fillId="7" borderId="0" applyNumberFormat="0" applyBorder="0" applyAlignment="0" applyProtection="0">
      <alignment vertical="center"/>
    </xf>
    <xf numFmtId="43" fontId="0" fillId="0" borderId="0" applyFont="0" applyFill="0" applyBorder="0" applyAlignment="0" applyProtection="0">
      <alignment vertical="center"/>
    </xf>
    <xf numFmtId="0" fontId="34" fillId="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9" borderId="16" applyNumberFormat="0" applyFont="0" applyAlignment="0" applyProtection="0">
      <alignment vertical="center"/>
    </xf>
    <xf numFmtId="0" fontId="34" fillId="1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xf numFmtId="0" fontId="41" fillId="0" borderId="0" applyNumberFormat="0" applyFill="0" applyBorder="0" applyAlignment="0" applyProtection="0">
      <alignment vertical="center"/>
    </xf>
    <xf numFmtId="0" fontId="42" fillId="0" borderId="17" applyNumberFormat="0" applyFill="0" applyAlignment="0" applyProtection="0">
      <alignment vertical="center"/>
    </xf>
    <xf numFmtId="0" fontId="12" fillId="0" borderId="0">
      <alignment vertical="center"/>
    </xf>
    <xf numFmtId="0" fontId="43" fillId="0" borderId="17" applyNumberFormat="0" applyFill="0" applyAlignment="0" applyProtection="0">
      <alignment vertical="center"/>
    </xf>
    <xf numFmtId="0" fontId="34" fillId="11" borderId="0" applyNumberFormat="0" applyBorder="0" applyAlignment="0" applyProtection="0">
      <alignment vertical="center"/>
    </xf>
    <xf numFmtId="0" fontId="37" fillId="0" borderId="18" applyNumberFormat="0" applyFill="0" applyAlignment="0" applyProtection="0">
      <alignment vertical="center"/>
    </xf>
    <xf numFmtId="0" fontId="34" fillId="12" borderId="0" applyNumberFormat="0" applyBorder="0" applyAlignment="0" applyProtection="0">
      <alignment vertical="center"/>
    </xf>
    <xf numFmtId="0" fontId="44" fillId="13" borderId="19" applyNumberFormat="0" applyAlignment="0" applyProtection="0">
      <alignment vertical="center"/>
    </xf>
    <xf numFmtId="0" fontId="45" fillId="13" borderId="15" applyNumberFormat="0" applyAlignment="0" applyProtection="0">
      <alignment vertical="center"/>
    </xf>
    <xf numFmtId="0" fontId="46" fillId="14" borderId="20" applyNumberFormat="0" applyAlignment="0" applyProtection="0">
      <alignment vertical="center"/>
    </xf>
    <xf numFmtId="0" fontId="31" fillId="15" borderId="0" applyNumberFormat="0" applyBorder="0" applyAlignment="0" applyProtection="0">
      <alignment vertical="center"/>
    </xf>
    <xf numFmtId="0" fontId="34" fillId="16" borderId="0" applyNumberFormat="0" applyBorder="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31" fillId="19" borderId="0" applyNumberFormat="0" applyBorder="0" applyAlignment="0" applyProtection="0">
      <alignment vertical="center"/>
    </xf>
    <xf numFmtId="0" fontId="34"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31"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1" fillId="33" borderId="0" applyNumberFormat="0" applyBorder="0" applyAlignment="0" applyProtection="0">
      <alignment vertical="center"/>
    </xf>
    <xf numFmtId="0" fontId="34" fillId="34" borderId="0" applyNumberFormat="0" applyBorder="0" applyAlignment="0" applyProtection="0">
      <alignment vertical="center"/>
    </xf>
    <xf numFmtId="0" fontId="51" fillId="0" borderId="0"/>
    <xf numFmtId="0" fontId="12" fillId="0" borderId="0"/>
    <xf numFmtId="0" fontId="12" fillId="0" borderId="0"/>
    <xf numFmtId="0" fontId="0" fillId="0" borderId="0">
      <alignment vertical="center"/>
    </xf>
    <xf numFmtId="0" fontId="4" fillId="0" borderId="0">
      <alignment vertical="center"/>
    </xf>
    <xf numFmtId="0" fontId="12" fillId="0" borderId="0">
      <alignment vertical="center"/>
    </xf>
  </cellStyleXfs>
  <cellXfs count="10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Alignment="1">
      <alignment vertical="center" wrapText="1"/>
    </xf>
    <xf numFmtId="0" fontId="1" fillId="2"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wrapText="1"/>
    </xf>
    <xf numFmtId="0" fontId="2" fillId="0" borderId="0" xfId="0" applyFont="1" applyFill="1" applyBorder="1" applyAlignment="1">
      <alignment vertical="center"/>
    </xf>
    <xf numFmtId="0" fontId="7" fillId="0" borderId="1" xfId="0" applyFont="1" applyFill="1" applyBorder="1" applyAlignment="1">
      <alignmen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3"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right" vertical="center" wrapText="1"/>
    </xf>
    <xf numFmtId="176" fontId="16"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horizontal="right"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4" fillId="0" borderId="0" xfId="0" applyFont="1" applyFill="1" applyBorder="1" applyAlignment="1">
      <alignment horizontal="right" vertical="center"/>
    </xf>
    <xf numFmtId="176" fontId="4" fillId="0" borderId="0" xfId="0" applyNumberFormat="1" applyFont="1" applyFill="1" applyBorder="1" applyAlignment="1">
      <alignment vertical="center"/>
    </xf>
    <xf numFmtId="0" fontId="1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9" fillId="2" borderId="1" xfId="0" applyFont="1" applyFill="1" applyBorder="1" applyAlignment="1">
      <alignment vertical="center" wrapText="1"/>
    </xf>
    <xf numFmtId="2" fontId="14" fillId="3"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2" fontId="14" fillId="3" borderId="1" xfId="0" applyNumberFormat="1" applyFont="1" applyFill="1" applyBorder="1" applyAlignment="1">
      <alignment vertical="center" wrapText="1"/>
    </xf>
    <xf numFmtId="0" fontId="19" fillId="2" borderId="1" xfId="0" applyFont="1" applyFill="1" applyBorder="1" applyAlignment="1">
      <alignment vertical="center"/>
    </xf>
    <xf numFmtId="0" fontId="17" fillId="0" borderId="0" xfId="0" applyFont="1" applyFill="1" applyBorder="1" applyAlignment="1">
      <alignment horizontal="center" vertical="center" wrapText="1"/>
    </xf>
    <xf numFmtId="176" fontId="4" fillId="0" borderId="0" xfId="0" applyNumberFormat="1" applyFont="1" applyFill="1" applyBorder="1" applyAlignment="1">
      <alignment horizontal="center" vertical="center"/>
    </xf>
    <xf numFmtId="0" fontId="20" fillId="0" borderId="0" xfId="0" applyFont="1" applyFill="1" applyAlignment="1">
      <alignment horizontal="center" vertical="center" wrapText="1"/>
    </xf>
    <xf numFmtId="0" fontId="21" fillId="0" borderId="0" xfId="0" applyFont="1" applyFill="1" applyAlignment="1">
      <alignment horizontal="center" vertical="center" wrapText="1"/>
    </xf>
    <xf numFmtId="0" fontId="21" fillId="0" borderId="0" xfId="0" applyFont="1" applyFill="1" applyAlignment="1">
      <alignment horizontal="left" vertical="center" wrapText="1"/>
    </xf>
    <xf numFmtId="176" fontId="21" fillId="0" borderId="0" xfId="0" applyNumberFormat="1" applyFont="1" applyFill="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22"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51" applyNumberFormat="1" applyFont="1" applyFill="1" applyBorder="1" applyAlignment="1">
      <alignment horizontal="center" vertical="center" wrapText="1"/>
    </xf>
    <xf numFmtId="0" fontId="21" fillId="0" borderId="1" xfId="51" applyNumberFormat="1" applyFont="1" applyFill="1" applyBorder="1" applyAlignment="1">
      <alignment horizontal="left" vertical="center" wrapText="1"/>
    </xf>
    <xf numFmtId="177" fontId="21" fillId="0" borderId="1" xfId="51" applyNumberFormat="1" applyFont="1" applyFill="1" applyBorder="1" applyAlignment="1">
      <alignment horizontal="center" vertical="center" wrapText="1" shrinkToFit="1"/>
    </xf>
    <xf numFmtId="2" fontId="21" fillId="0" borderId="1" xfId="51" applyNumberFormat="1" applyFont="1" applyFill="1" applyBorder="1" applyAlignment="1">
      <alignment horizontal="center" vertical="center" wrapText="1" shrinkToFit="1"/>
    </xf>
    <xf numFmtId="0" fontId="22" fillId="0" borderId="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 xfId="51" applyNumberFormat="1"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 xfId="54" applyFont="1" applyFill="1" applyBorder="1" applyAlignment="1">
      <alignment horizontal="center" vertical="center" wrapText="1"/>
    </xf>
    <xf numFmtId="0" fontId="23" fillId="0" borderId="6"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4" xfId="0"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1" fillId="0" borderId="0" xfId="0" applyFont="1" applyFill="1" applyBorder="1" applyAlignment="1">
      <alignment horizontal="center" vertical="center" wrapText="1"/>
    </xf>
    <xf numFmtId="176" fontId="21" fillId="0" borderId="1" xfId="51" applyNumberFormat="1" applyFont="1" applyFill="1" applyBorder="1" applyAlignment="1">
      <alignment horizontal="center" vertical="center" wrapText="1" shrinkToFit="1"/>
    </xf>
    <xf numFmtId="0" fontId="21" fillId="0" borderId="1" xfId="0" applyFont="1" applyFill="1" applyBorder="1" applyAlignment="1">
      <alignment horizontal="left" vertical="center" wrapText="1"/>
    </xf>
    <xf numFmtId="0" fontId="21" fillId="0" borderId="2" xfId="51" applyFont="1" applyFill="1" applyBorder="1" applyAlignment="1">
      <alignment horizontal="left" vertical="center" wrapText="1"/>
    </xf>
    <xf numFmtId="0" fontId="21" fillId="0" borderId="4" xfId="51" applyFont="1" applyFill="1" applyBorder="1" applyAlignment="1">
      <alignment horizontal="center" vertical="center" wrapText="1"/>
    </xf>
    <xf numFmtId="176" fontId="26" fillId="0" borderId="1" xfId="0" applyNumberFormat="1" applyFont="1" applyFill="1" applyBorder="1" applyAlignment="1">
      <alignment horizontal="center" vertical="center" wrapText="1"/>
    </xf>
    <xf numFmtId="0" fontId="27" fillId="0" borderId="1" xfId="51" applyNumberFormat="1" applyFont="1" applyFill="1" applyBorder="1" applyAlignment="1">
      <alignment horizontal="left" vertical="center" wrapText="1"/>
    </xf>
    <xf numFmtId="0" fontId="24" fillId="0" borderId="1" xfId="0" applyFont="1" applyFill="1" applyBorder="1" applyAlignment="1">
      <alignment horizontal="left" vertical="center" wrapText="1"/>
    </xf>
    <xf numFmtId="176" fontId="24" fillId="0" borderId="1" xfId="0" applyNumberFormat="1" applyFont="1" applyFill="1" applyBorder="1" applyAlignment="1">
      <alignment horizontal="center" vertical="center" wrapText="1"/>
    </xf>
    <xf numFmtId="0" fontId="24" fillId="0" borderId="7" xfId="0" applyFont="1" applyFill="1" applyBorder="1" applyAlignment="1">
      <alignment horizontal="right" vertical="center" wrapText="1"/>
    </xf>
    <xf numFmtId="0" fontId="24" fillId="0" borderId="8" xfId="0" applyFont="1" applyFill="1" applyBorder="1" applyAlignment="1">
      <alignment horizontal="right" vertical="center" wrapText="1"/>
    </xf>
    <xf numFmtId="0" fontId="24" fillId="0" borderId="9" xfId="0" applyFont="1" applyFill="1" applyBorder="1" applyAlignment="1">
      <alignment horizontal="right" vertical="center" wrapText="1"/>
    </xf>
    <xf numFmtId="0" fontId="24" fillId="0" borderId="0" xfId="0" applyFont="1" applyFill="1" applyBorder="1" applyAlignment="1">
      <alignment horizontal="right" vertical="center" wrapText="1"/>
    </xf>
    <xf numFmtId="0" fontId="24" fillId="0" borderId="10" xfId="0" applyFont="1" applyFill="1" applyBorder="1" applyAlignment="1">
      <alignment horizontal="right" vertical="center" wrapText="1"/>
    </xf>
    <xf numFmtId="0" fontId="24" fillId="0" borderId="11" xfId="0" applyFont="1" applyFill="1" applyBorder="1" applyAlignment="1">
      <alignment horizontal="right" vertical="center" wrapText="1"/>
    </xf>
    <xf numFmtId="0" fontId="28" fillId="0" borderId="1"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12" xfId="0" applyFont="1" applyFill="1" applyBorder="1" applyAlignment="1">
      <alignment horizontal="right" vertical="center" wrapText="1"/>
    </xf>
    <xf numFmtId="0" fontId="24" fillId="0" borderId="13" xfId="0" applyFont="1" applyFill="1" applyBorder="1" applyAlignment="1">
      <alignment horizontal="right" vertical="center" wrapText="1"/>
    </xf>
    <xf numFmtId="0" fontId="24" fillId="0" borderId="14" xfId="0" applyFont="1" applyFill="1" applyBorder="1" applyAlignment="1">
      <alignment horizontal="right" vertical="center" wrapText="1"/>
    </xf>
    <xf numFmtId="0" fontId="29" fillId="0" borderId="0" xfId="0" applyFont="1" applyFill="1" applyBorder="1" applyAlignment="1">
      <alignment horizontal="center" vertical="center" wrapText="1"/>
    </xf>
    <xf numFmtId="0" fontId="27" fillId="0" borderId="0" xfId="0" applyFont="1" applyFill="1" applyAlignment="1">
      <alignment horizontal="center" vertical="center" wrapText="1"/>
    </xf>
    <xf numFmtId="0" fontId="30" fillId="0" borderId="0" xfId="0" applyFont="1" applyFill="1" applyBorder="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常规 11" xfId="52"/>
    <cellStyle name="常规 11 2" xfId="53"/>
    <cellStyle name="常规 2" xfId="54"/>
    <cellStyle name="常规 3" xfId="55"/>
    <cellStyle name="常规 9 2"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85725</xdr:colOff>
      <xdr:row>276</xdr:row>
      <xdr:rowOff>98425</xdr:rowOff>
    </xdr:from>
    <xdr:to>
      <xdr:col>16</xdr:col>
      <xdr:colOff>1414780</xdr:colOff>
      <xdr:row>276</xdr:row>
      <xdr:rowOff>942975</xdr:rowOff>
    </xdr:to>
    <xdr:pic>
      <xdr:nvPicPr>
        <xdr:cNvPr id="2" name="图片 1"/>
        <xdr:cNvPicPr>
          <a:picLocks noChangeAspect="1"/>
        </xdr:cNvPicPr>
      </xdr:nvPicPr>
      <xdr:blipFill>
        <a:blip r:embed="rId1"/>
        <a:stretch>
          <a:fillRect/>
        </a:stretch>
      </xdr:blipFill>
      <xdr:spPr>
        <a:xfrm>
          <a:off x="30728920" y="261816850"/>
          <a:ext cx="1329055" cy="8445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54"/>
  <sheetViews>
    <sheetView tabSelected="1" view="pageBreakPreview" zoomScale="55" zoomScaleNormal="85" workbookViewId="0">
      <pane xSplit="1" ySplit="6" topLeftCell="E160" activePane="bottomRight" state="frozen"/>
      <selection/>
      <selection pane="topRight"/>
      <selection pane="bottomLeft"/>
      <selection pane="bottomRight" activeCell="M19" sqref="M19"/>
    </sheetView>
  </sheetViews>
  <sheetFormatPr defaultColWidth="9" defaultRowHeight="20.25"/>
  <cols>
    <col min="1" max="1" width="8.375" style="50" customWidth="1"/>
    <col min="2" max="2" width="6" style="50" customWidth="1"/>
    <col min="3" max="3" width="37.125" style="50" customWidth="1"/>
    <col min="4" max="4" width="62.75" style="51" customWidth="1"/>
    <col min="5" max="5" width="13.5666666666667" style="50" customWidth="1"/>
    <col min="6" max="6" width="6.625" style="50" customWidth="1"/>
    <col min="7" max="7" width="11.375" style="50" customWidth="1"/>
    <col min="8" max="8" width="26.5833333333333" style="52" customWidth="1"/>
    <col min="9" max="9" width="12.25" style="50" customWidth="1"/>
    <col min="10" max="10" width="86.375" style="51" customWidth="1"/>
    <col min="11" max="11" width="35.6666666666667" style="50" customWidth="1"/>
    <col min="12" max="13" width="26.9166666666667" style="50" customWidth="1"/>
    <col min="14" max="14" width="15.8666666666667" style="50" customWidth="1"/>
    <col min="15" max="15" width="12.625" style="50" customWidth="1"/>
    <col min="16" max="16" width="13.125" style="50" customWidth="1"/>
    <col min="17" max="17" width="19.125" style="50" customWidth="1"/>
    <col min="18" max="16384" width="9" style="50"/>
  </cols>
  <sheetData>
    <row r="1" s="49" customFormat="1" ht="18.75" spans="1:15">
      <c r="A1" s="53" t="s">
        <v>0</v>
      </c>
      <c r="B1" s="54"/>
      <c r="C1" s="54"/>
      <c r="D1" s="55"/>
      <c r="E1" s="54"/>
      <c r="F1" s="54"/>
      <c r="G1" s="54"/>
      <c r="H1" s="54"/>
      <c r="I1" s="54"/>
      <c r="J1" s="54"/>
      <c r="K1" s="54"/>
      <c r="L1" s="54"/>
      <c r="M1" s="54"/>
      <c r="N1" s="66"/>
      <c r="O1" s="67"/>
    </row>
    <row r="2" s="49" customFormat="1" ht="18.75" spans="1:14">
      <c r="A2" s="56" t="s">
        <v>1</v>
      </c>
      <c r="B2" s="56" t="s">
        <v>2</v>
      </c>
      <c r="C2" s="56"/>
      <c r="D2" s="56" t="s">
        <v>3</v>
      </c>
      <c r="E2" s="56"/>
      <c r="F2" s="56"/>
      <c r="G2" s="56"/>
      <c r="H2" s="57"/>
      <c r="I2" s="56"/>
      <c r="J2" s="56" t="s">
        <v>4</v>
      </c>
      <c r="K2" s="53" t="s">
        <v>5</v>
      </c>
      <c r="L2" s="54"/>
      <c r="M2" s="54"/>
      <c r="N2" s="66"/>
    </row>
    <row r="3" s="49" customFormat="1" ht="18.75" spans="1:14">
      <c r="A3" s="56"/>
      <c r="B3" s="56" t="s">
        <v>6</v>
      </c>
      <c r="C3" s="56"/>
      <c r="D3" s="56" t="s">
        <v>7</v>
      </c>
      <c r="E3" s="56"/>
      <c r="F3" s="56"/>
      <c r="G3" s="56"/>
      <c r="H3" s="57"/>
      <c r="I3" s="56"/>
      <c r="J3" s="56" t="s">
        <v>8</v>
      </c>
      <c r="K3" s="53" t="s">
        <v>5</v>
      </c>
      <c r="L3" s="54"/>
      <c r="M3" s="54"/>
      <c r="N3" s="66"/>
    </row>
    <row r="4" s="49" customFormat="1" ht="21" spans="1:14">
      <c r="A4" s="58" t="s">
        <v>9</v>
      </c>
      <c r="B4" s="58" t="s">
        <v>10</v>
      </c>
      <c r="C4" s="58" t="s">
        <v>11</v>
      </c>
      <c r="D4" s="58" t="s">
        <v>12</v>
      </c>
      <c r="E4" s="58"/>
      <c r="F4" s="58"/>
      <c r="G4" s="58"/>
      <c r="H4" s="59"/>
      <c r="I4" s="58"/>
      <c r="J4" s="58" t="s">
        <v>13</v>
      </c>
      <c r="K4" s="68"/>
      <c r="L4" s="68"/>
      <c r="M4" s="68"/>
      <c r="N4" s="68"/>
    </row>
    <row r="5" s="49" customFormat="1" ht="18.75" spans="1:14">
      <c r="A5" s="58"/>
      <c r="B5" s="58"/>
      <c r="C5" s="58"/>
      <c r="D5" s="58" t="s">
        <v>14</v>
      </c>
      <c r="E5" s="58" t="s">
        <v>15</v>
      </c>
      <c r="F5" s="58" t="s">
        <v>16</v>
      </c>
      <c r="G5" s="58" t="s">
        <v>17</v>
      </c>
      <c r="H5" s="59" t="s">
        <v>18</v>
      </c>
      <c r="I5" s="69" t="s">
        <v>19</v>
      </c>
      <c r="J5" s="69" t="s">
        <v>20</v>
      </c>
      <c r="K5" s="70" t="s">
        <v>21</v>
      </c>
      <c r="L5" s="70" t="s">
        <v>22</v>
      </c>
      <c r="M5" s="70" t="s">
        <v>23</v>
      </c>
      <c r="N5" s="69" t="s">
        <v>24</v>
      </c>
    </row>
    <row r="6" s="49" customFormat="1" ht="18.75" spans="1:16">
      <c r="A6" s="58"/>
      <c r="B6" s="58"/>
      <c r="C6" s="58"/>
      <c r="D6" s="58"/>
      <c r="E6" s="58"/>
      <c r="F6" s="58"/>
      <c r="G6" s="58"/>
      <c r="H6" s="59"/>
      <c r="I6" s="71"/>
      <c r="J6" s="71"/>
      <c r="K6" s="70"/>
      <c r="L6" s="70"/>
      <c r="M6" s="70"/>
      <c r="N6" s="71"/>
      <c r="P6" s="67"/>
    </row>
    <row r="7" spans="1:16">
      <c r="A7" s="60"/>
      <c r="B7" s="61">
        <v>1</v>
      </c>
      <c r="C7" s="62" t="s">
        <v>25</v>
      </c>
      <c r="D7" s="63" t="s">
        <v>26</v>
      </c>
      <c r="E7" s="64">
        <v>55.6</v>
      </c>
      <c r="F7" s="62" t="s">
        <v>27</v>
      </c>
      <c r="G7" s="64">
        <v>4.51</v>
      </c>
      <c r="H7" s="65">
        <f t="shared" ref="H7:H18" si="0">G7*E7</f>
        <v>250.756</v>
      </c>
      <c r="I7" s="61"/>
      <c r="J7" s="72" t="s">
        <v>28</v>
      </c>
      <c r="K7" s="73"/>
      <c r="L7" s="74">
        <v>7.4</v>
      </c>
      <c r="M7" s="74"/>
      <c r="N7" s="75"/>
      <c r="P7" s="76"/>
    </row>
    <row r="8" spans="1:16">
      <c r="A8" s="60"/>
      <c r="B8" s="61">
        <v>2</v>
      </c>
      <c r="C8" s="62" t="s">
        <v>25</v>
      </c>
      <c r="D8" s="63" t="s">
        <v>29</v>
      </c>
      <c r="E8" s="64">
        <v>0.841</v>
      </c>
      <c r="F8" s="62" t="s">
        <v>27</v>
      </c>
      <c r="G8" s="64">
        <v>4.96</v>
      </c>
      <c r="H8" s="65">
        <f t="shared" si="0"/>
        <v>4.17136</v>
      </c>
      <c r="I8" s="61"/>
      <c r="J8" s="72" t="s">
        <v>28</v>
      </c>
      <c r="K8" s="73"/>
      <c r="L8" s="74">
        <v>7.4</v>
      </c>
      <c r="M8" s="74"/>
      <c r="N8" s="75"/>
      <c r="P8" s="76"/>
    </row>
    <row r="9" spans="1:16">
      <c r="A9" s="60"/>
      <c r="B9" s="61">
        <v>3</v>
      </c>
      <c r="C9" s="62" t="s">
        <v>30</v>
      </c>
      <c r="D9" s="63" t="s">
        <v>31</v>
      </c>
      <c r="E9" s="64">
        <v>7.04</v>
      </c>
      <c r="F9" s="62" t="s">
        <v>27</v>
      </c>
      <c r="G9" s="64">
        <v>6.92</v>
      </c>
      <c r="H9" s="65">
        <f t="shared" si="0"/>
        <v>48.7168</v>
      </c>
      <c r="I9" s="61"/>
      <c r="J9" s="72" t="s">
        <v>28</v>
      </c>
      <c r="K9" s="73"/>
      <c r="L9" s="77">
        <v>7.4</v>
      </c>
      <c r="M9" s="77"/>
      <c r="N9" s="61"/>
      <c r="P9" s="76"/>
    </row>
    <row r="10" spans="1:16">
      <c r="A10" s="60"/>
      <c r="B10" s="61">
        <v>4</v>
      </c>
      <c r="C10" s="62" t="s">
        <v>32</v>
      </c>
      <c r="D10" s="63" t="s">
        <v>33</v>
      </c>
      <c r="E10" s="64">
        <v>3416.797</v>
      </c>
      <c r="F10" s="62" t="s">
        <v>27</v>
      </c>
      <c r="G10" s="64">
        <v>6.41</v>
      </c>
      <c r="H10" s="65">
        <f t="shared" si="0"/>
        <v>21901.66877</v>
      </c>
      <c r="I10" s="61"/>
      <c r="J10" s="72" t="s">
        <v>28</v>
      </c>
      <c r="K10" s="73"/>
      <c r="L10" s="74">
        <v>5.17</v>
      </c>
      <c r="M10" s="74"/>
      <c r="N10" s="75"/>
      <c r="P10" s="76"/>
    </row>
    <row r="11" spans="1:16">
      <c r="A11" s="60"/>
      <c r="B11" s="61">
        <v>5</v>
      </c>
      <c r="C11" s="62" t="s">
        <v>34</v>
      </c>
      <c r="D11" s="63" t="s">
        <v>35</v>
      </c>
      <c r="E11" s="64">
        <v>8760.484</v>
      </c>
      <c r="F11" s="62" t="s">
        <v>27</v>
      </c>
      <c r="G11" s="64">
        <v>6.36</v>
      </c>
      <c r="H11" s="65">
        <f t="shared" si="0"/>
        <v>55716.67824</v>
      </c>
      <c r="I11" s="61"/>
      <c r="J11" s="72" t="s">
        <v>28</v>
      </c>
      <c r="K11" s="73"/>
      <c r="L11" s="74">
        <v>5.17</v>
      </c>
      <c r="M11" s="74"/>
      <c r="N11" s="75"/>
      <c r="P11" s="76"/>
    </row>
    <row r="12" spans="1:16">
      <c r="A12" s="60"/>
      <c r="B12" s="61">
        <v>6</v>
      </c>
      <c r="C12" s="62" t="s">
        <v>36</v>
      </c>
      <c r="D12" s="63" t="s">
        <v>35</v>
      </c>
      <c r="E12" s="64">
        <v>1328.837</v>
      </c>
      <c r="F12" s="62" t="s">
        <v>27</v>
      </c>
      <c r="G12" s="64">
        <v>6.42</v>
      </c>
      <c r="H12" s="65">
        <f t="shared" si="0"/>
        <v>8531.13354</v>
      </c>
      <c r="I12" s="61"/>
      <c r="J12" s="72" t="s">
        <v>28</v>
      </c>
      <c r="K12" s="73"/>
      <c r="L12" s="74">
        <v>5.17</v>
      </c>
      <c r="M12" s="74"/>
      <c r="N12" s="75"/>
      <c r="P12" s="76"/>
    </row>
    <row r="13" ht="22.5" spans="1:16">
      <c r="A13" s="60"/>
      <c r="B13" s="61">
        <v>7</v>
      </c>
      <c r="C13" s="62" t="s">
        <v>37</v>
      </c>
      <c r="D13" s="63" t="s">
        <v>38</v>
      </c>
      <c r="E13" s="64">
        <v>77.636</v>
      </c>
      <c r="F13" s="62" t="s">
        <v>39</v>
      </c>
      <c r="G13" s="64">
        <v>8.48</v>
      </c>
      <c r="H13" s="65">
        <f t="shared" si="0"/>
        <v>658.35328</v>
      </c>
      <c r="I13" s="61"/>
      <c r="J13" s="72" t="s">
        <v>28</v>
      </c>
      <c r="K13" s="73"/>
      <c r="L13" s="77">
        <v>8.48</v>
      </c>
      <c r="M13" s="77"/>
      <c r="N13" s="60"/>
      <c r="P13" s="76"/>
    </row>
    <row r="14" ht="22.5" spans="1:17">
      <c r="A14" s="60"/>
      <c r="B14" s="61">
        <v>8</v>
      </c>
      <c r="C14" s="62" t="s">
        <v>40</v>
      </c>
      <c r="D14" s="63" t="s">
        <v>41</v>
      </c>
      <c r="E14" s="64">
        <v>175.882</v>
      </c>
      <c r="F14" s="62" t="s">
        <v>39</v>
      </c>
      <c r="G14" s="64">
        <v>10.71</v>
      </c>
      <c r="H14" s="65">
        <f t="shared" si="0"/>
        <v>1883.69622</v>
      </c>
      <c r="I14" s="61"/>
      <c r="J14" s="72" t="s">
        <v>28</v>
      </c>
      <c r="K14" s="73"/>
      <c r="L14" s="77">
        <v>10.71</v>
      </c>
      <c r="M14" s="77"/>
      <c r="N14" s="60"/>
      <c r="P14" s="52" t="s">
        <v>5</v>
      </c>
      <c r="Q14" s="50" t="s">
        <v>5</v>
      </c>
    </row>
    <row r="15" ht="22.5" spans="1:14">
      <c r="A15" s="60"/>
      <c r="B15" s="61">
        <v>9</v>
      </c>
      <c r="C15" s="62" t="s">
        <v>42</v>
      </c>
      <c r="D15" s="63" t="s">
        <v>43</v>
      </c>
      <c r="E15" s="64">
        <v>1248.117</v>
      </c>
      <c r="F15" s="62" t="s">
        <v>44</v>
      </c>
      <c r="G15" s="64">
        <v>4.74</v>
      </c>
      <c r="H15" s="65">
        <f t="shared" si="0"/>
        <v>5916.07458</v>
      </c>
      <c r="I15" s="61"/>
      <c r="J15" s="72" t="s">
        <v>28</v>
      </c>
      <c r="K15" s="73"/>
      <c r="L15" s="77">
        <v>4.74</v>
      </c>
      <c r="M15" s="77"/>
      <c r="N15" s="60"/>
    </row>
    <row r="16" ht="22.5" spans="1:14">
      <c r="A16" s="60"/>
      <c r="B16" s="61">
        <v>10</v>
      </c>
      <c r="C16" s="62" t="s">
        <v>45</v>
      </c>
      <c r="D16" s="63" t="s">
        <v>43</v>
      </c>
      <c r="E16" s="64">
        <v>471.973</v>
      </c>
      <c r="F16" s="62" t="s">
        <v>44</v>
      </c>
      <c r="G16" s="64">
        <v>4.19</v>
      </c>
      <c r="H16" s="65">
        <f t="shared" si="0"/>
        <v>1977.56687</v>
      </c>
      <c r="I16" s="61"/>
      <c r="J16" s="72" t="s">
        <v>28</v>
      </c>
      <c r="K16" s="73"/>
      <c r="L16" s="77">
        <v>4.19</v>
      </c>
      <c r="M16" s="77"/>
      <c r="N16" s="60"/>
    </row>
    <row r="17" ht="22.5" spans="1:14">
      <c r="A17" s="60"/>
      <c r="B17" s="61">
        <v>11</v>
      </c>
      <c r="C17" s="62" t="s">
        <v>46</v>
      </c>
      <c r="D17" s="63" t="s">
        <v>47</v>
      </c>
      <c r="E17" s="64">
        <v>222.639</v>
      </c>
      <c r="F17" s="62" t="s">
        <v>48</v>
      </c>
      <c r="G17" s="64">
        <v>9.16</v>
      </c>
      <c r="H17" s="65">
        <f t="shared" si="0"/>
        <v>2039.37324</v>
      </c>
      <c r="I17" s="61"/>
      <c r="J17" s="72" t="s">
        <v>28</v>
      </c>
      <c r="K17" s="73"/>
      <c r="L17" s="77">
        <v>9.16</v>
      </c>
      <c r="M17" s="77"/>
      <c r="N17" s="60"/>
    </row>
    <row r="18" ht="22.5" spans="1:14">
      <c r="A18" s="60"/>
      <c r="B18" s="61">
        <v>12</v>
      </c>
      <c r="C18" s="62" t="s">
        <v>49</v>
      </c>
      <c r="D18" s="63" t="s">
        <v>50</v>
      </c>
      <c r="E18" s="64">
        <v>88.88</v>
      </c>
      <c r="F18" s="62" t="s">
        <v>48</v>
      </c>
      <c r="G18" s="64">
        <v>0.08</v>
      </c>
      <c r="H18" s="65">
        <f t="shared" si="0"/>
        <v>7.1104</v>
      </c>
      <c r="I18" s="61"/>
      <c r="J18" s="72" t="s">
        <v>28</v>
      </c>
      <c r="K18" s="73"/>
      <c r="L18" s="77">
        <v>0.08</v>
      </c>
      <c r="M18" s="77"/>
      <c r="N18" s="60"/>
    </row>
    <row r="19" ht="121.5" spans="1:14">
      <c r="A19" s="60"/>
      <c r="B19" s="61">
        <v>13</v>
      </c>
      <c r="C19" s="62" t="s">
        <v>51</v>
      </c>
      <c r="D19" s="63" t="s">
        <v>52</v>
      </c>
      <c r="E19" s="64">
        <v>530.517</v>
      </c>
      <c r="F19" s="62" t="s">
        <v>53</v>
      </c>
      <c r="G19" s="64">
        <v>3.4</v>
      </c>
      <c r="H19" s="65">
        <f t="shared" ref="H19:H66" si="1">G19*E19</f>
        <v>1803.7578</v>
      </c>
      <c r="I19" s="61"/>
      <c r="J19" s="78" t="s">
        <v>54</v>
      </c>
      <c r="K19" s="61" t="s">
        <v>55</v>
      </c>
      <c r="L19" s="77">
        <f>G19</f>
        <v>3.4</v>
      </c>
      <c r="M19" s="77"/>
      <c r="N19" s="60"/>
    </row>
    <row r="20" ht="121.5" spans="1:14">
      <c r="A20" s="60"/>
      <c r="B20" s="61">
        <v>14</v>
      </c>
      <c r="C20" s="62" t="s">
        <v>51</v>
      </c>
      <c r="D20" s="63" t="s">
        <v>56</v>
      </c>
      <c r="E20" s="64">
        <v>560.823</v>
      </c>
      <c r="F20" s="62" t="s">
        <v>53</v>
      </c>
      <c r="G20" s="64">
        <v>2.8</v>
      </c>
      <c r="H20" s="65">
        <f t="shared" si="1"/>
        <v>1570.3044</v>
      </c>
      <c r="I20" s="61"/>
      <c r="J20" s="78" t="s">
        <v>57</v>
      </c>
      <c r="K20" s="61" t="s">
        <v>55</v>
      </c>
      <c r="L20" s="77">
        <v>2.8</v>
      </c>
      <c r="M20" s="77"/>
      <c r="N20" s="60"/>
    </row>
    <row r="21" ht="121.5" spans="1:14">
      <c r="A21" s="60"/>
      <c r="B21" s="61">
        <v>15</v>
      </c>
      <c r="C21" s="62" t="s">
        <v>58</v>
      </c>
      <c r="D21" s="63" t="s">
        <v>52</v>
      </c>
      <c r="E21" s="64">
        <f>24849.212+1871</f>
        <v>26720.212</v>
      </c>
      <c r="F21" s="62" t="s">
        <v>53</v>
      </c>
      <c r="G21" s="64">
        <v>3.8</v>
      </c>
      <c r="H21" s="65">
        <f t="shared" si="1"/>
        <v>101536.8056</v>
      </c>
      <c r="I21" s="61"/>
      <c r="J21" s="78" t="s">
        <v>59</v>
      </c>
      <c r="K21" s="61" t="s">
        <v>55</v>
      </c>
      <c r="L21" s="74">
        <v>2.8</v>
      </c>
      <c r="M21" s="74"/>
      <c r="N21" s="60" t="s">
        <v>5</v>
      </c>
    </row>
    <row r="22" ht="121.5" spans="1:14">
      <c r="A22" s="60"/>
      <c r="B22" s="61">
        <v>16</v>
      </c>
      <c r="C22" s="62" t="s">
        <v>58</v>
      </c>
      <c r="D22" s="63" t="s">
        <v>60</v>
      </c>
      <c r="E22" s="64">
        <v>36.058</v>
      </c>
      <c r="F22" s="62" t="s">
        <v>53</v>
      </c>
      <c r="G22" s="64">
        <v>4.5</v>
      </c>
      <c r="H22" s="65">
        <f t="shared" si="1"/>
        <v>162.261</v>
      </c>
      <c r="I22" s="61"/>
      <c r="J22" s="78" t="s">
        <v>61</v>
      </c>
      <c r="K22" s="61" t="s">
        <v>55</v>
      </c>
      <c r="L22" s="74">
        <v>3.8</v>
      </c>
      <c r="M22" s="74"/>
      <c r="N22" s="60"/>
    </row>
    <row r="23" ht="22.5" spans="1:14">
      <c r="A23" s="60"/>
      <c r="B23" s="61">
        <v>17</v>
      </c>
      <c r="C23" s="62" t="s">
        <v>62</v>
      </c>
      <c r="D23" s="63" t="s">
        <v>43</v>
      </c>
      <c r="E23" s="64">
        <v>16.205</v>
      </c>
      <c r="F23" s="62" t="s">
        <v>27</v>
      </c>
      <c r="G23" s="64">
        <v>5.48</v>
      </c>
      <c r="H23" s="65">
        <f t="shared" si="1"/>
        <v>88.8034</v>
      </c>
      <c r="I23" s="61"/>
      <c r="J23" s="72" t="s">
        <v>28</v>
      </c>
      <c r="K23" s="73"/>
      <c r="L23" s="77">
        <v>5.48</v>
      </c>
      <c r="M23" s="77"/>
      <c r="N23" s="60"/>
    </row>
    <row r="24" spans="1:14">
      <c r="A24" s="60"/>
      <c r="B24" s="61">
        <v>18</v>
      </c>
      <c r="C24" s="62" t="s">
        <v>63</v>
      </c>
      <c r="D24" s="63" t="s">
        <v>43</v>
      </c>
      <c r="E24" s="64">
        <v>710.434</v>
      </c>
      <c r="F24" s="62" t="s">
        <v>27</v>
      </c>
      <c r="G24" s="64">
        <v>9.93</v>
      </c>
      <c r="H24" s="65">
        <f t="shared" si="1"/>
        <v>7054.60962</v>
      </c>
      <c r="I24" s="61"/>
      <c r="J24" s="72" t="s">
        <v>28</v>
      </c>
      <c r="K24" s="73"/>
      <c r="L24" s="74">
        <v>5.14</v>
      </c>
      <c r="M24" s="74"/>
      <c r="N24" s="75"/>
    </row>
    <row r="25" spans="1:14">
      <c r="A25" s="60"/>
      <c r="B25" s="61">
        <v>19</v>
      </c>
      <c r="C25" s="62" t="s">
        <v>63</v>
      </c>
      <c r="D25" s="63" t="s">
        <v>64</v>
      </c>
      <c r="E25" s="64">
        <v>78.32</v>
      </c>
      <c r="F25" s="62" t="s">
        <v>27</v>
      </c>
      <c r="G25" s="64">
        <v>15.93</v>
      </c>
      <c r="H25" s="65">
        <f t="shared" si="1"/>
        <v>1247.6376</v>
      </c>
      <c r="I25" s="61"/>
      <c r="J25" s="72" t="s">
        <v>28</v>
      </c>
      <c r="K25" s="73"/>
      <c r="L25" s="74">
        <v>5.14</v>
      </c>
      <c r="M25" s="74"/>
      <c r="N25" s="75"/>
    </row>
    <row r="26" spans="1:14">
      <c r="A26" s="60"/>
      <c r="B26" s="61">
        <v>20</v>
      </c>
      <c r="C26" s="62" t="s">
        <v>65</v>
      </c>
      <c r="D26" s="63" t="s">
        <v>43</v>
      </c>
      <c r="E26" s="64">
        <v>8.133</v>
      </c>
      <c r="F26" s="62" t="s">
        <v>27</v>
      </c>
      <c r="G26" s="64">
        <v>9.93</v>
      </c>
      <c r="H26" s="65">
        <f t="shared" si="1"/>
        <v>80.76069</v>
      </c>
      <c r="I26" s="61"/>
      <c r="J26" s="72" t="s">
        <v>28</v>
      </c>
      <c r="K26" s="73"/>
      <c r="L26" s="77">
        <v>5.14</v>
      </c>
      <c r="M26" s="77"/>
      <c r="N26" s="75"/>
    </row>
    <row r="27" ht="22.5" spans="1:14">
      <c r="A27" s="60"/>
      <c r="B27" s="61">
        <v>21</v>
      </c>
      <c r="C27" s="62" t="s">
        <v>66</v>
      </c>
      <c r="D27" s="63" t="s">
        <v>67</v>
      </c>
      <c r="E27" s="64">
        <v>353.64</v>
      </c>
      <c r="F27" s="62" t="s">
        <v>48</v>
      </c>
      <c r="G27" s="64">
        <v>0.04</v>
      </c>
      <c r="H27" s="65">
        <f t="shared" si="1"/>
        <v>14.1456</v>
      </c>
      <c r="I27" s="61"/>
      <c r="J27" s="72" t="s">
        <v>28</v>
      </c>
      <c r="K27" s="73"/>
      <c r="L27" s="77">
        <v>0.04</v>
      </c>
      <c r="M27" s="77"/>
      <c r="N27" s="60"/>
    </row>
    <row r="28" ht="22.5" spans="1:14">
      <c r="A28" s="60"/>
      <c r="B28" s="61">
        <v>22</v>
      </c>
      <c r="C28" s="62" t="s">
        <v>68</v>
      </c>
      <c r="D28" s="63" t="s">
        <v>69</v>
      </c>
      <c r="E28" s="64">
        <v>664.715</v>
      </c>
      <c r="F28" s="62" t="s">
        <v>48</v>
      </c>
      <c r="G28" s="64">
        <v>3.5</v>
      </c>
      <c r="H28" s="65">
        <f t="shared" si="1"/>
        <v>2326.5025</v>
      </c>
      <c r="I28" s="61"/>
      <c r="J28" s="72" t="s">
        <v>28</v>
      </c>
      <c r="K28" s="73"/>
      <c r="L28" s="77">
        <v>3.5</v>
      </c>
      <c r="M28" s="77"/>
      <c r="N28" s="60"/>
    </row>
    <row r="29" ht="22.5" spans="1:14">
      <c r="A29" s="60"/>
      <c r="B29" s="61">
        <v>23</v>
      </c>
      <c r="C29" s="62" t="s">
        <v>70</v>
      </c>
      <c r="D29" s="63" t="s">
        <v>43</v>
      </c>
      <c r="E29" s="64">
        <v>4</v>
      </c>
      <c r="F29" s="62" t="s">
        <v>44</v>
      </c>
      <c r="G29" s="64">
        <v>10.18</v>
      </c>
      <c r="H29" s="65">
        <f t="shared" si="1"/>
        <v>40.72</v>
      </c>
      <c r="I29" s="61"/>
      <c r="J29" s="72" t="s">
        <v>28</v>
      </c>
      <c r="K29" s="73"/>
      <c r="L29" s="77">
        <v>10.18</v>
      </c>
      <c r="M29" s="77"/>
      <c r="N29" s="60"/>
    </row>
    <row r="30" ht="22.5" spans="1:14">
      <c r="A30" s="60"/>
      <c r="B30" s="61">
        <v>24</v>
      </c>
      <c r="C30" s="62" t="s">
        <v>71</v>
      </c>
      <c r="D30" s="63" t="s">
        <v>72</v>
      </c>
      <c r="E30" s="64">
        <v>1248.117</v>
      </c>
      <c r="F30" s="62" t="s">
        <v>44</v>
      </c>
      <c r="G30" s="64">
        <v>0.1</v>
      </c>
      <c r="H30" s="65">
        <f t="shared" si="1"/>
        <v>124.8117</v>
      </c>
      <c r="I30" s="61"/>
      <c r="J30" s="72" t="s">
        <v>28</v>
      </c>
      <c r="K30" s="73"/>
      <c r="L30" s="77">
        <v>0.1</v>
      </c>
      <c r="M30" s="77"/>
      <c r="N30" s="60" t="s">
        <v>5</v>
      </c>
    </row>
    <row r="31" ht="22.5" spans="1:14">
      <c r="A31" s="60"/>
      <c r="B31" s="61">
        <v>25</v>
      </c>
      <c r="C31" s="62" t="s">
        <v>73</v>
      </c>
      <c r="D31" s="63" t="s">
        <v>43</v>
      </c>
      <c r="E31" s="64">
        <v>86.184</v>
      </c>
      <c r="F31" s="62" t="s">
        <v>27</v>
      </c>
      <c r="G31" s="64">
        <v>8.37</v>
      </c>
      <c r="H31" s="65">
        <f t="shared" si="1"/>
        <v>721.36008</v>
      </c>
      <c r="I31" s="61"/>
      <c r="J31" s="72" t="s">
        <v>28</v>
      </c>
      <c r="K31" s="73"/>
      <c r="L31" s="77">
        <v>8.37</v>
      </c>
      <c r="M31" s="77"/>
      <c r="N31" s="60"/>
    </row>
    <row r="32" ht="22.5" spans="1:14">
      <c r="A32" s="60"/>
      <c r="B32" s="61">
        <v>26</v>
      </c>
      <c r="C32" s="62" t="s">
        <v>74</v>
      </c>
      <c r="D32" s="63" t="s">
        <v>43</v>
      </c>
      <c r="E32" s="64">
        <v>876.403</v>
      </c>
      <c r="F32" s="62" t="s">
        <v>27</v>
      </c>
      <c r="G32" s="64">
        <v>6.46</v>
      </c>
      <c r="H32" s="65">
        <f t="shared" si="1"/>
        <v>5661.56338</v>
      </c>
      <c r="I32" s="61"/>
      <c r="J32" s="72" t="s">
        <v>28</v>
      </c>
      <c r="K32" s="73"/>
      <c r="L32" s="77">
        <v>6.46</v>
      </c>
      <c r="M32" s="77"/>
      <c r="N32" s="60"/>
    </row>
    <row r="33" ht="22.5" spans="1:14">
      <c r="A33" s="60"/>
      <c r="B33" s="61">
        <v>27</v>
      </c>
      <c r="C33" s="62" t="s">
        <v>75</v>
      </c>
      <c r="D33" s="63" t="s">
        <v>76</v>
      </c>
      <c r="E33" s="64">
        <v>1493.231</v>
      </c>
      <c r="F33" s="62" t="s">
        <v>44</v>
      </c>
      <c r="G33" s="64">
        <v>0.56</v>
      </c>
      <c r="H33" s="65">
        <f t="shared" si="1"/>
        <v>836.20936</v>
      </c>
      <c r="I33" s="61"/>
      <c r="J33" s="72" t="s">
        <v>28</v>
      </c>
      <c r="K33" s="73"/>
      <c r="L33" s="77">
        <v>0.56</v>
      </c>
      <c r="M33" s="77"/>
      <c r="N33" s="60"/>
    </row>
    <row r="34" ht="22.5" spans="1:14">
      <c r="A34" s="60"/>
      <c r="B34" s="61">
        <v>28</v>
      </c>
      <c r="C34" s="62" t="s">
        <v>77</v>
      </c>
      <c r="D34" s="63" t="s">
        <v>78</v>
      </c>
      <c r="E34" s="64">
        <v>664.715</v>
      </c>
      <c r="F34" s="62" t="s">
        <v>48</v>
      </c>
      <c r="G34" s="64">
        <v>0.77</v>
      </c>
      <c r="H34" s="65">
        <f t="shared" si="1"/>
        <v>511.83055</v>
      </c>
      <c r="I34" s="61"/>
      <c r="J34" s="72" t="s">
        <v>28</v>
      </c>
      <c r="K34" s="73"/>
      <c r="L34" s="77">
        <v>0.77</v>
      </c>
      <c r="M34" s="77"/>
      <c r="N34" s="60" t="s">
        <v>5</v>
      </c>
    </row>
    <row r="35" ht="22.5" spans="1:14">
      <c r="A35" s="60"/>
      <c r="B35" s="61">
        <v>29</v>
      </c>
      <c r="C35" s="62" t="s">
        <v>79</v>
      </c>
      <c r="D35" s="63" t="s">
        <v>80</v>
      </c>
      <c r="E35" s="64">
        <v>550.8</v>
      </c>
      <c r="F35" s="62" t="s">
        <v>44</v>
      </c>
      <c r="G35" s="64">
        <v>8.85</v>
      </c>
      <c r="H35" s="65">
        <f t="shared" si="1"/>
        <v>4874.58</v>
      </c>
      <c r="I35" s="61"/>
      <c r="J35" s="72" t="s">
        <v>28</v>
      </c>
      <c r="K35" s="73"/>
      <c r="L35" s="77">
        <v>8.85</v>
      </c>
      <c r="M35" s="77"/>
      <c r="N35" s="60"/>
    </row>
    <row r="36" ht="22.5" spans="1:14">
      <c r="A36" s="60"/>
      <c r="B36" s="61">
        <v>30</v>
      </c>
      <c r="C36" s="62" t="s">
        <v>81</v>
      </c>
      <c r="D36" s="63" t="s">
        <v>43</v>
      </c>
      <c r="E36" s="64">
        <v>1248.117</v>
      </c>
      <c r="F36" s="62" t="s">
        <v>44</v>
      </c>
      <c r="G36" s="64">
        <v>2.43</v>
      </c>
      <c r="H36" s="65">
        <f t="shared" si="1"/>
        <v>3032.92431</v>
      </c>
      <c r="I36" s="61"/>
      <c r="J36" s="72" t="s">
        <v>28</v>
      </c>
      <c r="K36" s="73"/>
      <c r="L36" s="77">
        <v>2.43</v>
      </c>
      <c r="M36" s="77"/>
      <c r="N36" s="60"/>
    </row>
    <row r="37" ht="22.5" spans="1:14">
      <c r="A37" s="60"/>
      <c r="B37" s="61">
        <v>31</v>
      </c>
      <c r="C37" s="62" t="s">
        <v>82</v>
      </c>
      <c r="D37" s="63" t="s">
        <v>83</v>
      </c>
      <c r="E37" s="64">
        <v>8.16</v>
      </c>
      <c r="F37" s="62" t="s">
        <v>84</v>
      </c>
      <c r="G37" s="64">
        <v>19.47</v>
      </c>
      <c r="H37" s="65">
        <f t="shared" si="1"/>
        <v>158.8752</v>
      </c>
      <c r="I37" s="61"/>
      <c r="J37" s="72" t="s">
        <v>28</v>
      </c>
      <c r="K37" s="73"/>
      <c r="L37" s="77">
        <v>19.47</v>
      </c>
      <c r="M37" s="77"/>
      <c r="N37" s="60"/>
    </row>
    <row r="38" ht="22.5" spans="1:14">
      <c r="A38" s="60"/>
      <c r="B38" s="61">
        <v>32</v>
      </c>
      <c r="C38" s="62" t="s">
        <v>85</v>
      </c>
      <c r="D38" s="63" t="s">
        <v>43</v>
      </c>
      <c r="E38" s="64">
        <v>2.04</v>
      </c>
      <c r="F38" s="62" t="s">
        <v>86</v>
      </c>
      <c r="G38" s="64">
        <v>18.8</v>
      </c>
      <c r="H38" s="65">
        <f t="shared" si="1"/>
        <v>38.352</v>
      </c>
      <c r="I38" s="61"/>
      <c r="J38" s="72" t="s">
        <v>28</v>
      </c>
      <c r="K38" s="73"/>
      <c r="L38" s="77">
        <v>18.8</v>
      </c>
      <c r="M38" s="77"/>
      <c r="N38" s="60"/>
    </row>
    <row r="39" ht="40.5" spans="1:14">
      <c r="A39" s="60"/>
      <c r="B39" s="61">
        <v>33</v>
      </c>
      <c r="C39" s="62" t="s">
        <v>87</v>
      </c>
      <c r="D39" s="63" t="s">
        <v>43</v>
      </c>
      <c r="E39" s="64">
        <v>4.324</v>
      </c>
      <c r="F39" s="62" t="s">
        <v>39</v>
      </c>
      <c r="G39" s="64">
        <v>13.94</v>
      </c>
      <c r="H39" s="65">
        <f t="shared" si="1"/>
        <v>60.27656</v>
      </c>
      <c r="I39" s="61"/>
      <c r="J39" s="72" t="s">
        <v>28</v>
      </c>
      <c r="K39" s="73"/>
      <c r="L39" s="77">
        <v>13.94</v>
      </c>
      <c r="M39" s="77"/>
      <c r="N39" s="60" t="s">
        <v>5</v>
      </c>
    </row>
    <row r="40" ht="22.5" spans="1:14">
      <c r="A40" s="60"/>
      <c r="B40" s="61">
        <v>34</v>
      </c>
      <c r="C40" s="62" t="s">
        <v>88</v>
      </c>
      <c r="D40" s="63" t="s">
        <v>43</v>
      </c>
      <c r="E40" s="64">
        <v>2414.883</v>
      </c>
      <c r="F40" s="62" t="s">
        <v>48</v>
      </c>
      <c r="G40" s="64">
        <v>2.65</v>
      </c>
      <c r="H40" s="65">
        <f t="shared" si="1"/>
        <v>6399.43995</v>
      </c>
      <c r="I40" s="61"/>
      <c r="J40" s="72" t="s">
        <v>28</v>
      </c>
      <c r="K40" s="73"/>
      <c r="L40" s="77">
        <v>2.65</v>
      </c>
      <c r="M40" s="77"/>
      <c r="N40" s="60"/>
    </row>
    <row r="41" ht="22.5" spans="1:14">
      <c r="A41" s="60"/>
      <c r="B41" s="61">
        <v>35</v>
      </c>
      <c r="C41" s="62" t="s">
        <v>89</v>
      </c>
      <c r="D41" s="63" t="s">
        <v>43</v>
      </c>
      <c r="E41" s="64">
        <v>2.04</v>
      </c>
      <c r="F41" s="62" t="s">
        <v>86</v>
      </c>
      <c r="G41" s="64">
        <v>6.19</v>
      </c>
      <c r="H41" s="65">
        <f t="shared" si="1"/>
        <v>12.6276</v>
      </c>
      <c r="I41" s="61"/>
      <c r="J41" s="72" t="s">
        <v>28</v>
      </c>
      <c r="K41" s="73"/>
      <c r="L41" s="77">
        <v>6.19</v>
      </c>
      <c r="M41" s="77"/>
      <c r="N41" s="60"/>
    </row>
    <row r="42" ht="22.5" spans="1:14">
      <c r="A42" s="60"/>
      <c r="B42" s="61">
        <v>36</v>
      </c>
      <c r="C42" s="62" t="s">
        <v>90</v>
      </c>
      <c r="D42" s="63" t="s">
        <v>43</v>
      </c>
      <c r="E42" s="64">
        <v>6.37</v>
      </c>
      <c r="F42" s="62" t="s">
        <v>27</v>
      </c>
      <c r="G42" s="64">
        <v>18.23</v>
      </c>
      <c r="H42" s="65">
        <f t="shared" si="1"/>
        <v>116.1251</v>
      </c>
      <c r="I42" s="61"/>
      <c r="J42" s="72" t="s">
        <v>28</v>
      </c>
      <c r="K42" s="73"/>
      <c r="L42" s="77">
        <v>18.23</v>
      </c>
      <c r="M42" s="77"/>
      <c r="N42" s="60"/>
    </row>
    <row r="43" ht="22.5" spans="1:14">
      <c r="A43" s="60"/>
      <c r="B43" s="61">
        <v>37</v>
      </c>
      <c r="C43" s="62" t="s">
        <v>91</v>
      </c>
      <c r="D43" s="63" t="s">
        <v>92</v>
      </c>
      <c r="E43" s="64">
        <v>490.819</v>
      </c>
      <c r="F43" s="62" t="s">
        <v>27</v>
      </c>
      <c r="G43" s="64">
        <v>8.55</v>
      </c>
      <c r="H43" s="65">
        <f t="shared" si="1"/>
        <v>4196.50245</v>
      </c>
      <c r="I43" s="61"/>
      <c r="J43" s="72" t="s">
        <v>28</v>
      </c>
      <c r="K43" s="73"/>
      <c r="L43" s="77">
        <v>8.55</v>
      </c>
      <c r="M43" s="77"/>
      <c r="N43" s="60"/>
    </row>
    <row r="44" ht="22.5" spans="1:14">
      <c r="A44" s="60"/>
      <c r="B44" s="61">
        <v>38</v>
      </c>
      <c r="C44" s="62" t="s">
        <v>93</v>
      </c>
      <c r="D44" s="63" t="s">
        <v>92</v>
      </c>
      <c r="E44" s="64">
        <v>463.49</v>
      </c>
      <c r="F44" s="62" t="s">
        <v>27</v>
      </c>
      <c r="G44" s="64">
        <v>8.76</v>
      </c>
      <c r="H44" s="65">
        <f t="shared" si="1"/>
        <v>4060.1724</v>
      </c>
      <c r="I44" s="61"/>
      <c r="J44" s="72" t="s">
        <v>28</v>
      </c>
      <c r="K44" s="73"/>
      <c r="L44" s="77">
        <v>8.76</v>
      </c>
      <c r="M44" s="77"/>
      <c r="N44" s="60" t="s">
        <v>5</v>
      </c>
    </row>
    <row r="45" ht="22.5" spans="1:14">
      <c r="A45" s="60"/>
      <c r="B45" s="61">
        <v>39</v>
      </c>
      <c r="C45" s="62" t="s">
        <v>94</v>
      </c>
      <c r="D45" s="63" t="s">
        <v>95</v>
      </c>
      <c r="E45" s="64">
        <v>456.903</v>
      </c>
      <c r="F45" s="62" t="s">
        <v>27</v>
      </c>
      <c r="G45" s="64">
        <v>6.02</v>
      </c>
      <c r="H45" s="65">
        <f t="shared" si="1"/>
        <v>2750.55606</v>
      </c>
      <c r="I45" s="61"/>
      <c r="J45" s="72" t="s">
        <v>28</v>
      </c>
      <c r="K45" s="73"/>
      <c r="L45" s="64">
        <v>6.02</v>
      </c>
      <c r="M45" s="64"/>
      <c r="N45" s="60"/>
    </row>
    <row r="46" ht="22.5" spans="1:14">
      <c r="A46" s="60"/>
      <c r="B46" s="61">
        <v>40</v>
      </c>
      <c r="C46" s="62" t="s">
        <v>94</v>
      </c>
      <c r="D46" s="63" t="s">
        <v>96</v>
      </c>
      <c r="E46" s="64">
        <v>0.513</v>
      </c>
      <c r="F46" s="62" t="s">
        <v>27</v>
      </c>
      <c r="G46" s="64">
        <v>5.93</v>
      </c>
      <c r="H46" s="65">
        <f t="shared" si="1"/>
        <v>3.04209</v>
      </c>
      <c r="I46" s="61"/>
      <c r="J46" s="72" t="s">
        <v>28</v>
      </c>
      <c r="K46" s="73"/>
      <c r="L46" s="64">
        <v>5.93</v>
      </c>
      <c r="M46" s="64"/>
      <c r="N46" s="60"/>
    </row>
    <row r="47" ht="22.5" spans="1:14">
      <c r="A47" s="60"/>
      <c r="B47" s="61">
        <v>41</v>
      </c>
      <c r="C47" s="62" t="s">
        <v>97</v>
      </c>
      <c r="D47" s="63" t="s">
        <v>43</v>
      </c>
      <c r="E47" s="64">
        <v>2.989</v>
      </c>
      <c r="F47" s="62" t="s">
        <v>27</v>
      </c>
      <c r="G47" s="64">
        <v>4.45</v>
      </c>
      <c r="H47" s="65">
        <f t="shared" si="1"/>
        <v>13.30105</v>
      </c>
      <c r="I47" s="61"/>
      <c r="J47" s="72" t="s">
        <v>28</v>
      </c>
      <c r="K47" s="73"/>
      <c r="L47" s="77">
        <v>4.45</v>
      </c>
      <c r="M47" s="77"/>
      <c r="N47" s="60"/>
    </row>
    <row r="48" ht="22.5" spans="1:14">
      <c r="A48" s="60"/>
      <c r="B48" s="61">
        <v>42</v>
      </c>
      <c r="C48" s="62" t="s">
        <v>98</v>
      </c>
      <c r="D48" s="63" t="s">
        <v>43</v>
      </c>
      <c r="E48" s="64">
        <v>388.722</v>
      </c>
      <c r="F48" s="62" t="s">
        <v>27</v>
      </c>
      <c r="G48" s="64">
        <v>3.56</v>
      </c>
      <c r="H48" s="65">
        <f t="shared" si="1"/>
        <v>1383.85032</v>
      </c>
      <c r="I48" s="61"/>
      <c r="J48" s="72" t="s">
        <v>28</v>
      </c>
      <c r="K48" s="73"/>
      <c r="L48" s="77">
        <v>3.56</v>
      </c>
      <c r="M48" s="77"/>
      <c r="N48" s="60"/>
    </row>
    <row r="49" ht="22.5" spans="1:14">
      <c r="A49" s="60"/>
      <c r="B49" s="61">
        <v>43</v>
      </c>
      <c r="C49" s="62" t="s">
        <v>99</v>
      </c>
      <c r="D49" s="63" t="s">
        <v>100</v>
      </c>
      <c r="E49" s="64">
        <v>14.58</v>
      </c>
      <c r="F49" s="62" t="s">
        <v>48</v>
      </c>
      <c r="G49" s="64">
        <v>8.01</v>
      </c>
      <c r="H49" s="65">
        <f t="shared" si="1"/>
        <v>116.7858</v>
      </c>
      <c r="I49" s="61"/>
      <c r="J49" s="72" t="s">
        <v>28</v>
      </c>
      <c r="K49" s="73"/>
      <c r="L49" s="77">
        <v>8.01</v>
      </c>
      <c r="M49" s="77"/>
      <c r="N49" s="60"/>
    </row>
    <row r="50" ht="22.5" spans="1:14">
      <c r="A50" s="60"/>
      <c r="B50" s="61">
        <v>44</v>
      </c>
      <c r="C50" s="62" t="s">
        <v>101</v>
      </c>
      <c r="D50" s="63" t="s">
        <v>43</v>
      </c>
      <c r="E50" s="64">
        <v>50.056</v>
      </c>
      <c r="F50" s="62" t="s">
        <v>102</v>
      </c>
      <c r="G50" s="64">
        <v>14.16</v>
      </c>
      <c r="H50" s="65">
        <f t="shared" si="1"/>
        <v>708.79296</v>
      </c>
      <c r="I50" s="61"/>
      <c r="J50" s="72" t="s">
        <v>28</v>
      </c>
      <c r="K50" s="73"/>
      <c r="L50" s="77">
        <v>14.16</v>
      </c>
      <c r="M50" s="77"/>
      <c r="N50" s="60"/>
    </row>
    <row r="51" ht="22.5" spans="1:14">
      <c r="A51" s="60"/>
      <c r="B51" s="61">
        <v>45</v>
      </c>
      <c r="C51" s="62" t="s">
        <v>103</v>
      </c>
      <c r="D51" s="63" t="s">
        <v>43</v>
      </c>
      <c r="E51" s="64">
        <v>0.177</v>
      </c>
      <c r="F51" s="62" t="s">
        <v>104</v>
      </c>
      <c r="G51" s="64">
        <v>0.88</v>
      </c>
      <c r="H51" s="65">
        <f t="shared" si="1"/>
        <v>0.15576</v>
      </c>
      <c r="I51" s="61"/>
      <c r="J51" s="72" t="s">
        <v>28</v>
      </c>
      <c r="K51" s="73"/>
      <c r="L51" s="77">
        <v>0.88</v>
      </c>
      <c r="M51" s="77"/>
      <c r="N51" s="60" t="s">
        <v>5</v>
      </c>
    </row>
    <row r="52" ht="22.5" spans="1:14">
      <c r="A52" s="60"/>
      <c r="B52" s="61">
        <v>46</v>
      </c>
      <c r="C52" s="62" t="s">
        <v>105</v>
      </c>
      <c r="D52" s="63" t="s">
        <v>43</v>
      </c>
      <c r="E52" s="64">
        <v>1342.338</v>
      </c>
      <c r="F52" s="62" t="s">
        <v>106</v>
      </c>
      <c r="G52" s="64">
        <v>6.88</v>
      </c>
      <c r="H52" s="65">
        <f t="shared" si="1"/>
        <v>9235.28544</v>
      </c>
      <c r="I52" s="61"/>
      <c r="J52" s="72" t="s">
        <v>28</v>
      </c>
      <c r="K52" s="73"/>
      <c r="L52" s="77">
        <v>6.88</v>
      </c>
      <c r="M52" s="77"/>
      <c r="N52" s="60"/>
    </row>
    <row r="53" ht="22.5" spans="1:14">
      <c r="A53" s="60"/>
      <c r="B53" s="61">
        <v>47</v>
      </c>
      <c r="C53" s="62" t="s">
        <v>107</v>
      </c>
      <c r="D53" s="63" t="s">
        <v>108</v>
      </c>
      <c r="E53" s="64">
        <v>179.677</v>
      </c>
      <c r="F53" s="62" t="s">
        <v>27</v>
      </c>
      <c r="G53" s="64">
        <v>12.57</v>
      </c>
      <c r="H53" s="65">
        <f t="shared" si="1"/>
        <v>2258.53989</v>
      </c>
      <c r="I53" s="61"/>
      <c r="J53" s="72" t="s">
        <v>28</v>
      </c>
      <c r="K53" s="73"/>
      <c r="L53" s="77">
        <v>12.57</v>
      </c>
      <c r="M53" s="77"/>
      <c r="N53" s="60"/>
    </row>
    <row r="54" ht="22.5" spans="1:14">
      <c r="A54" s="60"/>
      <c r="B54" s="61">
        <v>48</v>
      </c>
      <c r="C54" s="62" t="s">
        <v>109</v>
      </c>
      <c r="D54" s="63" t="s">
        <v>43</v>
      </c>
      <c r="E54" s="64">
        <v>68.233</v>
      </c>
      <c r="F54" s="62" t="s">
        <v>44</v>
      </c>
      <c r="G54" s="64">
        <v>6.46</v>
      </c>
      <c r="H54" s="65">
        <f t="shared" si="1"/>
        <v>440.78518</v>
      </c>
      <c r="I54" s="61"/>
      <c r="J54" s="72" t="s">
        <v>28</v>
      </c>
      <c r="K54" s="73"/>
      <c r="L54" s="77">
        <v>6.46</v>
      </c>
      <c r="M54" s="77"/>
      <c r="N54" s="60"/>
    </row>
    <row r="55" ht="22.5" spans="1:14">
      <c r="A55" s="60"/>
      <c r="B55" s="61">
        <v>49</v>
      </c>
      <c r="C55" s="62" t="s">
        <v>110</v>
      </c>
      <c r="D55" s="63" t="s">
        <v>43</v>
      </c>
      <c r="E55" s="64">
        <v>774.256</v>
      </c>
      <c r="F55" s="62" t="s">
        <v>48</v>
      </c>
      <c r="G55" s="64">
        <v>0.67</v>
      </c>
      <c r="H55" s="65">
        <f t="shared" si="1"/>
        <v>518.75152</v>
      </c>
      <c r="I55" s="61"/>
      <c r="J55" s="72" t="s">
        <v>28</v>
      </c>
      <c r="K55" s="73"/>
      <c r="L55" s="77">
        <v>0.67</v>
      </c>
      <c r="M55" s="77"/>
      <c r="N55" s="60"/>
    </row>
    <row r="56" ht="22.5" spans="1:14">
      <c r="A56" s="60"/>
      <c r="B56" s="61">
        <v>50</v>
      </c>
      <c r="C56" s="62" t="s">
        <v>111</v>
      </c>
      <c r="D56" s="63" t="s">
        <v>112</v>
      </c>
      <c r="E56" s="64">
        <v>6.994</v>
      </c>
      <c r="F56" s="62" t="s">
        <v>48</v>
      </c>
      <c r="G56" s="64">
        <v>1.33</v>
      </c>
      <c r="H56" s="65">
        <f t="shared" si="1"/>
        <v>9.30202</v>
      </c>
      <c r="I56" s="61"/>
      <c r="J56" s="72" t="s">
        <v>28</v>
      </c>
      <c r="K56" s="73"/>
      <c r="L56" s="77">
        <v>1.33</v>
      </c>
      <c r="M56" s="77"/>
      <c r="N56" s="60"/>
    </row>
    <row r="57" ht="22.5" spans="1:14">
      <c r="A57" s="60"/>
      <c r="B57" s="61">
        <v>51</v>
      </c>
      <c r="C57" s="62" t="s">
        <v>113</v>
      </c>
      <c r="D57" s="63" t="s">
        <v>43</v>
      </c>
      <c r="E57" s="64">
        <v>465.568</v>
      </c>
      <c r="F57" s="62" t="s">
        <v>27</v>
      </c>
      <c r="G57" s="64">
        <v>4.82</v>
      </c>
      <c r="H57" s="65">
        <f t="shared" si="1"/>
        <v>2244.03776</v>
      </c>
      <c r="I57" s="61"/>
      <c r="J57" s="72" t="s">
        <v>28</v>
      </c>
      <c r="K57" s="73"/>
      <c r="L57" s="77">
        <v>4.82</v>
      </c>
      <c r="M57" s="77"/>
      <c r="N57" s="60" t="s">
        <v>5</v>
      </c>
    </row>
    <row r="58" ht="22.5" spans="1:14">
      <c r="A58" s="60"/>
      <c r="B58" s="61">
        <v>52</v>
      </c>
      <c r="C58" s="62" t="s">
        <v>114</v>
      </c>
      <c r="D58" s="63" t="s">
        <v>43</v>
      </c>
      <c r="E58" s="64">
        <v>1</v>
      </c>
      <c r="F58" s="62" t="s">
        <v>48</v>
      </c>
      <c r="G58" s="64">
        <v>3.89</v>
      </c>
      <c r="H58" s="65">
        <f t="shared" si="1"/>
        <v>3.89</v>
      </c>
      <c r="I58" s="61"/>
      <c r="J58" s="72" t="s">
        <v>28</v>
      </c>
      <c r="K58" s="73"/>
      <c r="L58" s="77">
        <v>3.89</v>
      </c>
      <c r="M58" s="77"/>
      <c r="N58" s="60"/>
    </row>
    <row r="59" spans="1:14">
      <c r="A59" s="60"/>
      <c r="B59" s="61">
        <v>53</v>
      </c>
      <c r="C59" s="62" t="s">
        <v>115</v>
      </c>
      <c r="D59" s="63" t="s">
        <v>35</v>
      </c>
      <c r="E59" s="64">
        <v>26.502</v>
      </c>
      <c r="F59" s="62" t="s">
        <v>27</v>
      </c>
      <c r="G59" s="64">
        <v>6.21</v>
      </c>
      <c r="H59" s="65">
        <f t="shared" si="1"/>
        <v>164.57742</v>
      </c>
      <c r="I59" s="61"/>
      <c r="J59" s="72" t="s">
        <v>28</v>
      </c>
      <c r="K59" s="73"/>
      <c r="L59" s="74">
        <v>5.9</v>
      </c>
      <c r="M59" s="74"/>
      <c r="N59" s="75"/>
    </row>
    <row r="60" spans="1:14">
      <c r="A60" s="60"/>
      <c r="B60" s="61">
        <v>54</v>
      </c>
      <c r="C60" s="62" t="s">
        <v>115</v>
      </c>
      <c r="D60" s="63" t="s">
        <v>116</v>
      </c>
      <c r="E60" s="64">
        <v>450.612</v>
      </c>
      <c r="F60" s="62" t="s">
        <v>27</v>
      </c>
      <c r="G60" s="64">
        <v>6.44</v>
      </c>
      <c r="H60" s="65">
        <f t="shared" si="1"/>
        <v>2901.94128</v>
      </c>
      <c r="I60" s="61"/>
      <c r="J60" s="72" t="s">
        <v>28</v>
      </c>
      <c r="K60" s="73"/>
      <c r="L60" s="74">
        <v>5.9</v>
      </c>
      <c r="M60" s="74"/>
      <c r="N60" s="75"/>
    </row>
    <row r="61" ht="22.5" spans="1:14">
      <c r="A61" s="60"/>
      <c r="B61" s="61">
        <v>55</v>
      </c>
      <c r="C61" s="62" t="s">
        <v>117</v>
      </c>
      <c r="D61" s="63" t="s">
        <v>43</v>
      </c>
      <c r="E61" s="64">
        <v>138.173</v>
      </c>
      <c r="F61" s="62" t="s">
        <v>27</v>
      </c>
      <c r="G61" s="64">
        <v>6.1</v>
      </c>
      <c r="H61" s="65">
        <f t="shared" si="1"/>
        <v>842.8553</v>
      </c>
      <c r="I61" s="61"/>
      <c r="J61" s="72" t="s">
        <v>28</v>
      </c>
      <c r="K61" s="73"/>
      <c r="L61" s="64">
        <v>6.1</v>
      </c>
      <c r="M61" s="64"/>
      <c r="N61" s="60" t="s">
        <v>5</v>
      </c>
    </row>
    <row r="62" ht="22.5" spans="1:14">
      <c r="A62" s="60"/>
      <c r="B62" s="61">
        <v>56</v>
      </c>
      <c r="C62" s="62" t="s">
        <v>118</v>
      </c>
      <c r="D62" s="63" t="s">
        <v>43</v>
      </c>
      <c r="E62" s="64">
        <v>0.493</v>
      </c>
      <c r="F62" s="62" t="s">
        <v>119</v>
      </c>
      <c r="G62" s="64">
        <v>576</v>
      </c>
      <c r="H62" s="65">
        <f t="shared" si="1"/>
        <v>283.968</v>
      </c>
      <c r="I62" s="61"/>
      <c r="J62" s="72" t="s">
        <v>28</v>
      </c>
      <c r="K62" s="73"/>
      <c r="L62" s="77">
        <v>576</v>
      </c>
      <c r="M62" s="77"/>
      <c r="N62" s="60"/>
    </row>
    <row r="63" ht="22.5" spans="1:14">
      <c r="A63" s="60"/>
      <c r="B63" s="61">
        <v>57</v>
      </c>
      <c r="C63" s="62" t="s">
        <v>120</v>
      </c>
      <c r="D63" s="63" t="s">
        <v>43</v>
      </c>
      <c r="E63" s="64">
        <v>14.92</v>
      </c>
      <c r="F63" s="62" t="s">
        <v>121</v>
      </c>
      <c r="G63" s="64">
        <v>66.63</v>
      </c>
      <c r="H63" s="65">
        <f t="shared" si="1"/>
        <v>994.1196</v>
      </c>
      <c r="I63" s="61"/>
      <c r="J63" s="72" t="s">
        <v>28</v>
      </c>
      <c r="K63" s="73"/>
      <c r="L63" s="77">
        <v>66.63</v>
      </c>
      <c r="M63" s="77"/>
      <c r="N63" s="60"/>
    </row>
    <row r="64" ht="22.5" spans="1:14">
      <c r="A64" s="60"/>
      <c r="B64" s="61">
        <v>58</v>
      </c>
      <c r="C64" s="62" t="s">
        <v>122</v>
      </c>
      <c r="D64" s="63" t="s">
        <v>43</v>
      </c>
      <c r="E64" s="64">
        <v>10.015</v>
      </c>
      <c r="F64" s="62" t="s">
        <v>119</v>
      </c>
      <c r="G64" s="64">
        <v>93.45</v>
      </c>
      <c r="H64" s="65">
        <f t="shared" si="1"/>
        <v>935.90175</v>
      </c>
      <c r="I64" s="61"/>
      <c r="J64" s="72" t="s">
        <v>28</v>
      </c>
      <c r="K64" s="73"/>
      <c r="L64" s="77">
        <v>93.45</v>
      </c>
      <c r="M64" s="77"/>
      <c r="N64" s="60"/>
    </row>
    <row r="65" ht="22.5" spans="1:14">
      <c r="A65" s="60"/>
      <c r="B65" s="61">
        <v>59</v>
      </c>
      <c r="C65" s="62" t="s">
        <v>123</v>
      </c>
      <c r="D65" s="63" t="s">
        <v>124</v>
      </c>
      <c r="E65" s="64">
        <v>0.804</v>
      </c>
      <c r="F65" s="62" t="s">
        <v>119</v>
      </c>
      <c r="G65" s="64">
        <v>309.73</v>
      </c>
      <c r="H65" s="65">
        <f t="shared" si="1"/>
        <v>249.02292</v>
      </c>
      <c r="I65" s="61"/>
      <c r="J65" s="72" t="s">
        <v>28</v>
      </c>
      <c r="K65" s="73"/>
      <c r="L65" s="77">
        <v>309.73</v>
      </c>
      <c r="M65" s="77"/>
      <c r="N65" s="60"/>
    </row>
    <row r="66" ht="22.5" spans="1:14">
      <c r="A66" s="60"/>
      <c r="B66" s="61">
        <v>60</v>
      </c>
      <c r="C66" s="62" t="s">
        <v>125</v>
      </c>
      <c r="D66" s="63" t="s">
        <v>126</v>
      </c>
      <c r="E66" s="64">
        <v>358223.768</v>
      </c>
      <c r="F66" s="62" t="s">
        <v>27</v>
      </c>
      <c r="G66" s="64">
        <v>0.18</v>
      </c>
      <c r="H66" s="65">
        <f t="shared" si="1"/>
        <v>64480.27824</v>
      </c>
      <c r="I66" s="61"/>
      <c r="J66" s="72" t="s">
        <v>28</v>
      </c>
      <c r="K66" s="73"/>
      <c r="L66" s="74">
        <v>0.22</v>
      </c>
      <c r="M66" s="74"/>
      <c r="N66" s="60"/>
    </row>
    <row r="67" ht="22.5" spans="1:14">
      <c r="A67" s="60"/>
      <c r="B67" s="61">
        <v>61</v>
      </c>
      <c r="C67" s="62" t="s">
        <v>127</v>
      </c>
      <c r="D67" s="63" t="s">
        <v>43</v>
      </c>
      <c r="E67" s="64">
        <v>52953.823</v>
      </c>
      <c r="F67" s="62" t="s">
        <v>27</v>
      </c>
      <c r="G67" s="64">
        <v>0.39</v>
      </c>
      <c r="H67" s="65">
        <f t="shared" ref="H67:H121" si="2">G67*E67</f>
        <v>20651.99097</v>
      </c>
      <c r="I67" s="61"/>
      <c r="J67" s="72" t="s">
        <v>28</v>
      </c>
      <c r="K67" s="73"/>
      <c r="L67" s="74">
        <v>0.22</v>
      </c>
      <c r="M67" s="74"/>
      <c r="N67" s="60"/>
    </row>
    <row r="68" ht="22.5" spans="1:14">
      <c r="A68" s="60"/>
      <c r="B68" s="61">
        <v>62</v>
      </c>
      <c r="C68" s="62" t="s">
        <v>128</v>
      </c>
      <c r="D68" s="63" t="s">
        <v>129</v>
      </c>
      <c r="E68" s="64">
        <v>626.777</v>
      </c>
      <c r="F68" s="62" t="s">
        <v>39</v>
      </c>
      <c r="G68" s="64">
        <v>0.95</v>
      </c>
      <c r="H68" s="65">
        <f t="shared" si="2"/>
        <v>595.43815</v>
      </c>
      <c r="I68" s="61"/>
      <c r="J68" s="72" t="s">
        <v>28</v>
      </c>
      <c r="K68" s="73"/>
      <c r="L68" s="77">
        <v>0.95</v>
      </c>
      <c r="M68" s="77"/>
      <c r="N68" s="60"/>
    </row>
    <row r="69" ht="22.5" spans="1:14">
      <c r="A69" s="60"/>
      <c r="B69" s="61">
        <v>63</v>
      </c>
      <c r="C69" s="62" t="s">
        <v>130</v>
      </c>
      <c r="D69" s="63" t="s">
        <v>131</v>
      </c>
      <c r="E69" s="64">
        <v>0.176</v>
      </c>
      <c r="F69" s="62" t="s">
        <v>119</v>
      </c>
      <c r="G69" s="64">
        <v>1778.76</v>
      </c>
      <c r="H69" s="65">
        <f t="shared" si="2"/>
        <v>313.06176</v>
      </c>
      <c r="I69" s="61"/>
      <c r="J69" s="72" t="s">
        <v>28</v>
      </c>
      <c r="K69" s="73"/>
      <c r="L69" s="77">
        <v>1778.76</v>
      </c>
      <c r="M69" s="77"/>
      <c r="N69" s="60"/>
    </row>
    <row r="70" ht="22.5" spans="1:14">
      <c r="A70" s="60"/>
      <c r="B70" s="61">
        <v>64</v>
      </c>
      <c r="C70" s="62" t="s">
        <v>132</v>
      </c>
      <c r="D70" s="63" t="s">
        <v>133</v>
      </c>
      <c r="E70" s="64">
        <v>81</v>
      </c>
      <c r="F70" s="62" t="s">
        <v>134</v>
      </c>
      <c r="G70" s="64">
        <v>3.66</v>
      </c>
      <c r="H70" s="65">
        <f t="shared" si="2"/>
        <v>296.46</v>
      </c>
      <c r="I70" s="61"/>
      <c r="J70" s="72" t="s">
        <v>28</v>
      </c>
      <c r="K70" s="73"/>
      <c r="L70" s="77">
        <v>3.66</v>
      </c>
      <c r="M70" s="77"/>
      <c r="N70" s="60"/>
    </row>
    <row r="71" ht="22.5" spans="1:14">
      <c r="A71" s="60"/>
      <c r="B71" s="61">
        <v>65</v>
      </c>
      <c r="C71" s="62" t="s">
        <v>135</v>
      </c>
      <c r="D71" s="63" t="s">
        <v>136</v>
      </c>
      <c r="E71" s="64">
        <v>264</v>
      </c>
      <c r="F71" s="62" t="s">
        <v>134</v>
      </c>
      <c r="G71" s="64">
        <v>5.45</v>
      </c>
      <c r="H71" s="65">
        <f t="shared" si="2"/>
        <v>1438.8</v>
      </c>
      <c r="I71" s="61"/>
      <c r="J71" s="72" t="s">
        <v>28</v>
      </c>
      <c r="K71" s="73"/>
      <c r="L71" s="77">
        <v>5.45</v>
      </c>
      <c r="M71" s="77"/>
      <c r="N71" s="60" t="s">
        <v>5</v>
      </c>
    </row>
    <row r="72" ht="22.5" spans="1:14">
      <c r="A72" s="60"/>
      <c r="B72" s="61">
        <v>66</v>
      </c>
      <c r="C72" s="62" t="s">
        <v>137</v>
      </c>
      <c r="D72" s="63" t="s">
        <v>43</v>
      </c>
      <c r="E72" s="64">
        <v>88.646</v>
      </c>
      <c r="F72" s="62" t="s">
        <v>27</v>
      </c>
      <c r="G72" s="64">
        <v>5.04</v>
      </c>
      <c r="H72" s="65">
        <f t="shared" si="2"/>
        <v>446.77584</v>
      </c>
      <c r="I72" s="61"/>
      <c r="J72" s="72" t="s">
        <v>28</v>
      </c>
      <c r="K72" s="73"/>
      <c r="L72" s="77">
        <v>5.04</v>
      </c>
      <c r="M72" s="77"/>
      <c r="N72" s="60" t="s">
        <v>5</v>
      </c>
    </row>
    <row r="73" ht="121.5" spans="1:14">
      <c r="A73" s="60"/>
      <c r="B73" s="61">
        <v>67</v>
      </c>
      <c r="C73" s="62" t="s">
        <v>138</v>
      </c>
      <c r="D73" s="63" t="s">
        <v>139</v>
      </c>
      <c r="E73" s="64">
        <v>485.316</v>
      </c>
      <c r="F73" s="62" t="s">
        <v>53</v>
      </c>
      <c r="G73" s="64">
        <v>39</v>
      </c>
      <c r="H73" s="65">
        <f t="shared" si="2"/>
        <v>18927.324</v>
      </c>
      <c r="I73" s="61"/>
      <c r="J73" s="78" t="s">
        <v>140</v>
      </c>
      <c r="K73" s="61" t="s">
        <v>55</v>
      </c>
      <c r="L73" s="74">
        <v>36</v>
      </c>
      <c r="M73" s="74"/>
      <c r="N73" s="60"/>
    </row>
    <row r="74" ht="141.75" spans="1:14">
      <c r="A74" s="60"/>
      <c r="B74" s="61">
        <v>68</v>
      </c>
      <c r="C74" s="62" t="s">
        <v>141</v>
      </c>
      <c r="D74" s="63" t="s">
        <v>142</v>
      </c>
      <c r="E74" s="64">
        <v>2431.884</v>
      </c>
      <c r="F74" s="62" t="s">
        <v>53</v>
      </c>
      <c r="G74" s="64">
        <v>40</v>
      </c>
      <c r="H74" s="65">
        <f t="shared" si="2"/>
        <v>97275.36</v>
      </c>
      <c r="I74" s="61"/>
      <c r="J74" s="78" t="s">
        <v>143</v>
      </c>
      <c r="K74" s="61" t="s">
        <v>55</v>
      </c>
      <c r="L74" s="74">
        <v>40</v>
      </c>
      <c r="M74" s="74"/>
      <c r="N74" s="60"/>
    </row>
    <row r="75" ht="121.5" spans="1:14">
      <c r="A75" s="60"/>
      <c r="B75" s="61">
        <v>69</v>
      </c>
      <c r="C75" s="62" t="s">
        <v>144</v>
      </c>
      <c r="D75" s="63" t="s">
        <v>145</v>
      </c>
      <c r="E75" s="64">
        <v>866.54</v>
      </c>
      <c r="F75" s="62" t="s">
        <v>53</v>
      </c>
      <c r="G75" s="64">
        <v>185</v>
      </c>
      <c r="H75" s="65">
        <f t="shared" si="2"/>
        <v>160309.9</v>
      </c>
      <c r="I75" s="61"/>
      <c r="J75" s="78" t="s">
        <v>146</v>
      </c>
      <c r="K75" s="61" t="s">
        <v>55</v>
      </c>
      <c r="L75" s="61">
        <v>170</v>
      </c>
      <c r="M75" s="61"/>
      <c r="N75" s="60"/>
    </row>
    <row r="76" ht="121.5" spans="1:14">
      <c r="A76" s="60"/>
      <c r="B76" s="61">
        <v>70</v>
      </c>
      <c r="C76" s="62" t="s">
        <v>144</v>
      </c>
      <c r="D76" s="63" t="s">
        <v>147</v>
      </c>
      <c r="E76" s="64">
        <v>16.56</v>
      </c>
      <c r="F76" s="62" t="s">
        <v>53</v>
      </c>
      <c r="G76" s="64">
        <v>180</v>
      </c>
      <c r="H76" s="65">
        <f t="shared" si="2"/>
        <v>2980.8</v>
      </c>
      <c r="I76" s="61"/>
      <c r="J76" s="78" t="s">
        <v>148</v>
      </c>
      <c r="K76" s="61" t="s">
        <v>55</v>
      </c>
      <c r="L76" s="61">
        <v>170</v>
      </c>
      <c r="M76" s="61"/>
      <c r="N76" s="60"/>
    </row>
    <row r="77" ht="121.5" spans="1:14">
      <c r="A77" s="60"/>
      <c r="B77" s="61">
        <v>71</v>
      </c>
      <c r="C77" s="62" t="s">
        <v>149</v>
      </c>
      <c r="D77" s="63" t="s">
        <v>147</v>
      </c>
      <c r="E77" s="64">
        <v>83.68</v>
      </c>
      <c r="F77" s="62" t="s">
        <v>53</v>
      </c>
      <c r="G77" s="64">
        <v>180</v>
      </c>
      <c r="H77" s="65">
        <f t="shared" si="2"/>
        <v>15062.4</v>
      </c>
      <c r="I77" s="61"/>
      <c r="J77" s="78" t="s">
        <v>148</v>
      </c>
      <c r="K77" s="61" t="s">
        <v>55</v>
      </c>
      <c r="L77" s="61">
        <v>170</v>
      </c>
      <c r="M77" s="61"/>
      <c r="N77" s="60"/>
    </row>
    <row r="78" ht="121.5" spans="1:14">
      <c r="A78" s="60"/>
      <c r="B78" s="61">
        <v>72</v>
      </c>
      <c r="C78" s="62" t="s">
        <v>149</v>
      </c>
      <c r="D78" s="63" t="s">
        <v>147</v>
      </c>
      <c r="E78" s="64">
        <v>60.48</v>
      </c>
      <c r="F78" s="62" t="s">
        <v>53</v>
      </c>
      <c r="G78" s="64">
        <v>180</v>
      </c>
      <c r="H78" s="65">
        <f t="shared" si="2"/>
        <v>10886.4</v>
      </c>
      <c r="I78" s="61"/>
      <c r="J78" s="78" t="s">
        <v>148</v>
      </c>
      <c r="K78" s="61" t="s">
        <v>55</v>
      </c>
      <c r="L78" s="61">
        <v>170</v>
      </c>
      <c r="M78" s="61"/>
      <c r="N78" s="60" t="s">
        <v>5</v>
      </c>
    </row>
    <row r="79" ht="121.5" spans="1:14">
      <c r="A79" s="60"/>
      <c r="B79" s="61">
        <v>73</v>
      </c>
      <c r="C79" s="62" t="s">
        <v>150</v>
      </c>
      <c r="D79" s="63" t="s">
        <v>151</v>
      </c>
      <c r="E79" s="64">
        <v>109.44</v>
      </c>
      <c r="F79" s="62" t="s">
        <v>53</v>
      </c>
      <c r="G79" s="64">
        <v>185</v>
      </c>
      <c r="H79" s="65">
        <f t="shared" si="2"/>
        <v>20246.4</v>
      </c>
      <c r="I79" s="61"/>
      <c r="J79" s="78" t="s">
        <v>146</v>
      </c>
      <c r="K79" s="61" t="s">
        <v>55</v>
      </c>
      <c r="L79" s="61">
        <v>170</v>
      </c>
      <c r="M79" s="61"/>
      <c r="N79" s="60"/>
    </row>
    <row r="80" ht="121.5" spans="1:14">
      <c r="A80" s="60"/>
      <c r="B80" s="61">
        <v>74</v>
      </c>
      <c r="C80" s="62" t="s">
        <v>149</v>
      </c>
      <c r="D80" s="63" t="s">
        <v>152</v>
      </c>
      <c r="E80" s="64">
        <v>85.44</v>
      </c>
      <c r="F80" s="62" t="s">
        <v>53</v>
      </c>
      <c r="G80" s="64">
        <v>185</v>
      </c>
      <c r="H80" s="65">
        <f t="shared" si="2"/>
        <v>15806.4</v>
      </c>
      <c r="I80" s="61"/>
      <c r="J80" s="78" t="s">
        <v>146</v>
      </c>
      <c r="K80" s="61" t="s">
        <v>55</v>
      </c>
      <c r="L80" s="61">
        <v>170</v>
      </c>
      <c r="M80" s="61"/>
      <c r="N80" s="60"/>
    </row>
    <row r="81" ht="121.5" spans="1:14">
      <c r="A81" s="60"/>
      <c r="B81" s="61">
        <v>75</v>
      </c>
      <c r="C81" s="62" t="s">
        <v>153</v>
      </c>
      <c r="D81" s="63" t="s">
        <v>154</v>
      </c>
      <c r="E81" s="64">
        <v>54.72</v>
      </c>
      <c r="F81" s="62" t="s">
        <v>53</v>
      </c>
      <c r="G81" s="64">
        <v>185</v>
      </c>
      <c r="H81" s="65">
        <f t="shared" si="2"/>
        <v>10123.2</v>
      </c>
      <c r="I81" s="61"/>
      <c r="J81" s="78" t="s">
        <v>146</v>
      </c>
      <c r="K81" s="61" t="s">
        <v>55</v>
      </c>
      <c r="L81" s="61">
        <v>170</v>
      </c>
      <c r="M81" s="61"/>
      <c r="N81" s="60"/>
    </row>
    <row r="82" ht="121.5" spans="1:14">
      <c r="A82" s="60"/>
      <c r="B82" s="61">
        <v>76</v>
      </c>
      <c r="C82" s="62" t="s">
        <v>149</v>
      </c>
      <c r="D82" s="63" t="s">
        <v>147</v>
      </c>
      <c r="E82" s="64">
        <v>18.24</v>
      </c>
      <c r="F82" s="62" t="s">
        <v>53</v>
      </c>
      <c r="G82" s="64">
        <v>180</v>
      </c>
      <c r="H82" s="65">
        <f t="shared" si="2"/>
        <v>3283.2</v>
      </c>
      <c r="I82" s="61"/>
      <c r="J82" s="78" t="s">
        <v>148</v>
      </c>
      <c r="K82" s="61" t="s">
        <v>55</v>
      </c>
      <c r="L82" s="61">
        <v>170</v>
      </c>
      <c r="M82" s="61"/>
      <c r="N82" s="60"/>
    </row>
    <row r="83" ht="121.5" spans="1:14">
      <c r="A83" s="60"/>
      <c r="B83" s="61">
        <v>77</v>
      </c>
      <c r="C83" s="62" t="s">
        <v>155</v>
      </c>
      <c r="D83" s="63" t="s">
        <v>147</v>
      </c>
      <c r="E83" s="64">
        <v>19.68</v>
      </c>
      <c r="F83" s="62" t="s">
        <v>53</v>
      </c>
      <c r="G83" s="64">
        <v>180</v>
      </c>
      <c r="H83" s="65">
        <f t="shared" si="2"/>
        <v>3542.4</v>
      </c>
      <c r="I83" s="61"/>
      <c r="J83" s="78" t="s">
        <v>148</v>
      </c>
      <c r="K83" s="61" t="s">
        <v>55</v>
      </c>
      <c r="L83" s="61">
        <v>170</v>
      </c>
      <c r="M83" s="61"/>
      <c r="N83" s="60"/>
    </row>
    <row r="84" ht="121.5" spans="1:14">
      <c r="A84" s="60"/>
      <c r="B84" s="61">
        <v>78</v>
      </c>
      <c r="C84" s="62" t="s">
        <v>155</v>
      </c>
      <c r="D84" s="63" t="s">
        <v>156</v>
      </c>
      <c r="E84" s="64">
        <v>36.48</v>
      </c>
      <c r="F84" s="62" t="s">
        <v>53</v>
      </c>
      <c r="G84" s="64">
        <v>180</v>
      </c>
      <c r="H84" s="65">
        <f t="shared" si="2"/>
        <v>6566.4</v>
      </c>
      <c r="I84" s="61"/>
      <c r="J84" s="78" t="s">
        <v>148</v>
      </c>
      <c r="K84" s="61" t="s">
        <v>55</v>
      </c>
      <c r="L84" s="61">
        <v>170</v>
      </c>
      <c r="M84" s="61"/>
      <c r="N84" s="60" t="s">
        <v>5</v>
      </c>
    </row>
    <row r="85" ht="121.5" spans="1:14">
      <c r="A85" s="60"/>
      <c r="B85" s="61">
        <v>79</v>
      </c>
      <c r="C85" s="62" t="s">
        <v>157</v>
      </c>
      <c r="D85" s="63" t="s">
        <v>147</v>
      </c>
      <c r="E85" s="64">
        <v>496.229</v>
      </c>
      <c r="F85" s="62" t="s">
        <v>53</v>
      </c>
      <c r="G85" s="64">
        <v>180</v>
      </c>
      <c r="H85" s="65">
        <f t="shared" si="2"/>
        <v>89321.22</v>
      </c>
      <c r="I85" s="61"/>
      <c r="J85" s="78" t="s">
        <v>148</v>
      </c>
      <c r="K85" s="61" t="s">
        <v>55</v>
      </c>
      <c r="L85" s="61">
        <v>170</v>
      </c>
      <c r="M85" s="61"/>
      <c r="N85" s="60" t="s">
        <v>5</v>
      </c>
    </row>
    <row r="86" ht="22.5" spans="1:14">
      <c r="A86" s="60"/>
      <c r="B86" s="61">
        <v>80</v>
      </c>
      <c r="C86" s="62" t="s">
        <v>158</v>
      </c>
      <c r="D86" s="63" t="s">
        <v>159</v>
      </c>
      <c r="E86" s="64">
        <v>15.422</v>
      </c>
      <c r="F86" s="62" t="s">
        <v>160</v>
      </c>
      <c r="G86" s="64">
        <v>219.47</v>
      </c>
      <c r="H86" s="65">
        <f t="shared" si="2"/>
        <v>3384.66634</v>
      </c>
      <c r="I86" s="61"/>
      <c r="J86" s="72" t="s">
        <v>161</v>
      </c>
      <c r="K86" s="73"/>
      <c r="L86" s="74">
        <v>150</v>
      </c>
      <c r="M86" s="64"/>
      <c r="N86" s="60"/>
    </row>
    <row r="87" ht="40.5" spans="1:14">
      <c r="A87" s="60"/>
      <c r="B87" s="61">
        <v>81</v>
      </c>
      <c r="C87" s="62" t="s">
        <v>162</v>
      </c>
      <c r="D87" s="63"/>
      <c r="E87" s="64">
        <v>31.499</v>
      </c>
      <c r="F87" s="62" t="s">
        <v>53</v>
      </c>
      <c r="G87" s="64">
        <v>230.09</v>
      </c>
      <c r="H87" s="65">
        <f t="shared" si="2"/>
        <v>7247.60491</v>
      </c>
      <c r="I87" s="61"/>
      <c r="J87" s="72" t="s">
        <v>161</v>
      </c>
      <c r="K87" s="73"/>
      <c r="L87" s="74">
        <v>160</v>
      </c>
      <c r="M87" s="64"/>
      <c r="N87" s="60"/>
    </row>
    <row r="88" ht="40.5" spans="1:14">
      <c r="A88" s="60"/>
      <c r="B88" s="61">
        <v>82</v>
      </c>
      <c r="C88" s="62" t="s">
        <v>163</v>
      </c>
      <c r="D88" s="63"/>
      <c r="E88" s="64">
        <v>25.182</v>
      </c>
      <c r="F88" s="62" t="s">
        <v>53</v>
      </c>
      <c r="G88" s="64">
        <v>250.41</v>
      </c>
      <c r="H88" s="65">
        <f t="shared" si="2"/>
        <v>6305.82462</v>
      </c>
      <c r="I88" s="61"/>
      <c r="J88" s="72" t="s">
        <v>164</v>
      </c>
      <c r="K88" s="73"/>
      <c r="L88" s="74">
        <v>185</v>
      </c>
      <c r="M88" s="74"/>
      <c r="N88" s="60"/>
    </row>
    <row r="89" ht="121.5" spans="1:14">
      <c r="A89" s="60"/>
      <c r="B89" s="61">
        <v>83</v>
      </c>
      <c r="C89" s="62" t="s">
        <v>165</v>
      </c>
      <c r="D89" s="63" t="s">
        <v>166</v>
      </c>
      <c r="E89" s="64">
        <v>701.262</v>
      </c>
      <c r="F89" s="62" t="s">
        <v>53</v>
      </c>
      <c r="G89" s="64">
        <v>190</v>
      </c>
      <c r="H89" s="65">
        <f t="shared" si="2"/>
        <v>133239.78</v>
      </c>
      <c r="I89" s="61"/>
      <c r="J89" s="78" t="s">
        <v>167</v>
      </c>
      <c r="K89" s="61" t="s">
        <v>55</v>
      </c>
      <c r="L89" s="74">
        <v>175</v>
      </c>
      <c r="M89" s="74"/>
      <c r="N89" s="60"/>
    </row>
    <row r="90" ht="162" spans="1:14">
      <c r="A90" s="60"/>
      <c r="B90" s="61">
        <v>84</v>
      </c>
      <c r="C90" s="62" t="s">
        <v>168</v>
      </c>
      <c r="D90" s="63" t="s">
        <v>169</v>
      </c>
      <c r="E90" s="64">
        <v>59.889</v>
      </c>
      <c r="F90" s="62" t="s">
        <v>53</v>
      </c>
      <c r="G90" s="64">
        <v>71.5</v>
      </c>
      <c r="H90" s="65">
        <f t="shared" si="2"/>
        <v>4282.0635</v>
      </c>
      <c r="I90" s="61"/>
      <c r="J90" s="78" t="s">
        <v>170</v>
      </c>
      <c r="K90" s="61" t="s">
        <v>55</v>
      </c>
      <c r="L90" s="74">
        <v>150</v>
      </c>
      <c r="M90" s="74"/>
      <c r="N90" s="60"/>
    </row>
    <row r="91" ht="121.5" spans="1:14">
      <c r="A91" s="60"/>
      <c r="B91" s="61">
        <v>85</v>
      </c>
      <c r="C91" s="62" t="s">
        <v>171</v>
      </c>
      <c r="D91" s="63" t="s">
        <v>172</v>
      </c>
      <c r="E91" s="64">
        <v>77.532</v>
      </c>
      <c r="F91" s="62" t="s">
        <v>53</v>
      </c>
      <c r="G91" s="64">
        <v>105</v>
      </c>
      <c r="H91" s="65">
        <f t="shared" si="2"/>
        <v>8140.86</v>
      </c>
      <c r="I91" s="61"/>
      <c r="J91" s="78" t="s">
        <v>173</v>
      </c>
      <c r="K91" s="61" t="s">
        <v>55</v>
      </c>
      <c r="L91" s="74">
        <f>G91</f>
        <v>105</v>
      </c>
      <c r="M91" s="74"/>
      <c r="N91" s="60"/>
    </row>
    <row r="92" ht="121.5" spans="1:14">
      <c r="A92" s="60"/>
      <c r="B92" s="61">
        <v>86</v>
      </c>
      <c r="C92" s="62" t="s">
        <v>174</v>
      </c>
      <c r="D92" s="63" t="s">
        <v>175</v>
      </c>
      <c r="E92" s="64">
        <v>5.169</v>
      </c>
      <c r="F92" s="62" t="s">
        <v>53</v>
      </c>
      <c r="G92" s="64">
        <v>77</v>
      </c>
      <c r="H92" s="65">
        <f t="shared" si="2"/>
        <v>398.013</v>
      </c>
      <c r="I92" s="61"/>
      <c r="J92" s="78" t="s">
        <v>176</v>
      </c>
      <c r="K92" s="61" t="s">
        <v>55</v>
      </c>
      <c r="L92" s="74">
        <f t="shared" ref="L92:L108" si="3">G92</f>
        <v>77</v>
      </c>
      <c r="M92" s="74"/>
      <c r="N92" s="60"/>
    </row>
    <row r="93" ht="121.5" spans="1:14">
      <c r="A93" s="60"/>
      <c r="B93" s="61">
        <v>87</v>
      </c>
      <c r="C93" s="62" t="s">
        <v>177</v>
      </c>
      <c r="D93" s="63" t="s">
        <v>178</v>
      </c>
      <c r="E93" s="64">
        <v>191.792</v>
      </c>
      <c r="F93" s="62" t="s">
        <v>53</v>
      </c>
      <c r="G93" s="64">
        <v>110</v>
      </c>
      <c r="H93" s="65">
        <f t="shared" si="2"/>
        <v>21097.12</v>
      </c>
      <c r="I93" s="61"/>
      <c r="J93" s="78" t="s">
        <v>179</v>
      </c>
      <c r="K93" s="61" t="s">
        <v>55</v>
      </c>
      <c r="L93" s="74">
        <f t="shared" si="3"/>
        <v>110</v>
      </c>
      <c r="M93" s="74"/>
      <c r="N93" s="60"/>
    </row>
    <row r="94" ht="121.5" spans="1:14">
      <c r="A94" s="60"/>
      <c r="B94" s="61">
        <v>88</v>
      </c>
      <c r="C94" s="62" t="s">
        <v>180</v>
      </c>
      <c r="D94" s="63" t="s">
        <v>181</v>
      </c>
      <c r="E94" s="64">
        <v>125.174</v>
      </c>
      <c r="F94" s="62" t="s">
        <v>53</v>
      </c>
      <c r="G94" s="64">
        <v>77</v>
      </c>
      <c r="H94" s="65">
        <f t="shared" si="2"/>
        <v>9638.398</v>
      </c>
      <c r="I94" s="61"/>
      <c r="J94" s="78" t="s">
        <v>176</v>
      </c>
      <c r="K94" s="61" t="s">
        <v>55</v>
      </c>
      <c r="L94" s="74">
        <f t="shared" si="3"/>
        <v>77</v>
      </c>
      <c r="M94" s="74"/>
      <c r="N94" s="60"/>
    </row>
    <row r="95" ht="121.5" spans="1:14">
      <c r="A95" s="60"/>
      <c r="B95" s="61">
        <v>89</v>
      </c>
      <c r="C95" s="62" t="s">
        <v>182</v>
      </c>
      <c r="D95" s="63" t="s">
        <v>183</v>
      </c>
      <c r="E95" s="64">
        <v>41.463</v>
      </c>
      <c r="F95" s="62" t="s">
        <v>53</v>
      </c>
      <c r="G95" s="64">
        <v>97</v>
      </c>
      <c r="H95" s="65">
        <f t="shared" si="2"/>
        <v>4021.911</v>
      </c>
      <c r="I95" s="61"/>
      <c r="J95" s="78" t="s">
        <v>184</v>
      </c>
      <c r="K95" s="61" t="s">
        <v>55</v>
      </c>
      <c r="L95" s="74">
        <f t="shared" si="3"/>
        <v>97</v>
      </c>
      <c r="M95" s="74"/>
      <c r="N95" s="60"/>
    </row>
    <row r="96" ht="121.5" spans="1:14">
      <c r="A96" s="60"/>
      <c r="B96" s="61">
        <v>90</v>
      </c>
      <c r="C96" s="62" t="s">
        <v>182</v>
      </c>
      <c r="D96" s="63" t="s">
        <v>185</v>
      </c>
      <c r="E96" s="64">
        <v>323.187</v>
      </c>
      <c r="F96" s="62" t="s">
        <v>53</v>
      </c>
      <c r="G96" s="64">
        <v>77</v>
      </c>
      <c r="H96" s="65">
        <f t="shared" si="2"/>
        <v>24885.399</v>
      </c>
      <c r="I96" s="61"/>
      <c r="J96" s="78" t="s">
        <v>176</v>
      </c>
      <c r="K96" s="61" t="s">
        <v>55</v>
      </c>
      <c r="L96" s="74">
        <f t="shared" si="3"/>
        <v>77</v>
      </c>
      <c r="M96" s="74"/>
      <c r="N96" s="60"/>
    </row>
    <row r="97" ht="121.5" spans="1:14">
      <c r="A97" s="60"/>
      <c r="B97" s="61">
        <v>91</v>
      </c>
      <c r="C97" s="62" t="s">
        <v>182</v>
      </c>
      <c r="D97" s="63" t="s">
        <v>186</v>
      </c>
      <c r="E97" s="64">
        <v>434.422</v>
      </c>
      <c r="F97" s="62" t="s">
        <v>53</v>
      </c>
      <c r="G97" s="64">
        <v>98</v>
      </c>
      <c r="H97" s="65">
        <f t="shared" si="2"/>
        <v>42573.356</v>
      </c>
      <c r="I97" s="61"/>
      <c r="J97" s="78" t="s">
        <v>187</v>
      </c>
      <c r="K97" s="61" t="s">
        <v>55</v>
      </c>
      <c r="L97" s="74">
        <f t="shared" si="3"/>
        <v>98</v>
      </c>
      <c r="M97" s="74"/>
      <c r="N97" s="60"/>
    </row>
    <row r="98" ht="121.5" spans="1:14">
      <c r="A98" s="60"/>
      <c r="B98" s="61">
        <v>92</v>
      </c>
      <c r="C98" s="62" t="s">
        <v>188</v>
      </c>
      <c r="D98" s="63" t="s">
        <v>185</v>
      </c>
      <c r="E98" s="64">
        <v>2026.496</v>
      </c>
      <c r="F98" s="62" t="s">
        <v>53</v>
      </c>
      <c r="G98" s="64">
        <v>77</v>
      </c>
      <c r="H98" s="65">
        <f t="shared" si="2"/>
        <v>156040.192</v>
      </c>
      <c r="I98" s="61"/>
      <c r="J98" s="78" t="s">
        <v>176</v>
      </c>
      <c r="K98" s="61" t="s">
        <v>55</v>
      </c>
      <c r="L98" s="74">
        <f t="shared" si="3"/>
        <v>77</v>
      </c>
      <c r="M98" s="74"/>
      <c r="N98" s="60"/>
    </row>
    <row r="99" ht="121.5" spans="1:14">
      <c r="A99" s="60"/>
      <c r="B99" s="61">
        <v>93</v>
      </c>
      <c r="C99" s="62" t="s">
        <v>189</v>
      </c>
      <c r="D99" s="63" t="s">
        <v>185</v>
      </c>
      <c r="E99" s="64">
        <v>524.743</v>
      </c>
      <c r="F99" s="62" t="s">
        <v>53</v>
      </c>
      <c r="G99" s="64">
        <v>77</v>
      </c>
      <c r="H99" s="65">
        <f t="shared" si="2"/>
        <v>40405.211</v>
      </c>
      <c r="I99" s="61"/>
      <c r="J99" s="78" t="s">
        <v>176</v>
      </c>
      <c r="K99" s="61" t="s">
        <v>55</v>
      </c>
      <c r="L99" s="74">
        <f t="shared" si="3"/>
        <v>77</v>
      </c>
      <c r="M99" s="74"/>
      <c r="N99" s="60"/>
    </row>
    <row r="100" ht="121.5" spans="1:14">
      <c r="A100" s="60"/>
      <c r="B100" s="61">
        <v>94</v>
      </c>
      <c r="C100" s="62" t="s">
        <v>190</v>
      </c>
      <c r="D100" s="63" t="s">
        <v>191</v>
      </c>
      <c r="E100" s="64">
        <v>289.615</v>
      </c>
      <c r="F100" s="62" t="s">
        <v>53</v>
      </c>
      <c r="G100" s="64">
        <v>92</v>
      </c>
      <c r="H100" s="65">
        <f t="shared" si="2"/>
        <v>26644.58</v>
      </c>
      <c r="I100" s="61"/>
      <c r="J100" s="78" t="s">
        <v>192</v>
      </c>
      <c r="K100" s="61" t="s">
        <v>55</v>
      </c>
      <c r="L100" s="74">
        <f t="shared" si="3"/>
        <v>92</v>
      </c>
      <c r="M100" s="74"/>
      <c r="N100" s="60" t="s">
        <v>5</v>
      </c>
    </row>
    <row r="101" ht="121.5" spans="1:14">
      <c r="A101" s="60"/>
      <c r="B101" s="61">
        <v>95</v>
      </c>
      <c r="C101" s="62" t="s">
        <v>180</v>
      </c>
      <c r="D101" s="63" t="s">
        <v>185</v>
      </c>
      <c r="E101" s="64">
        <v>3108.296</v>
      </c>
      <c r="F101" s="62" t="s">
        <v>53</v>
      </c>
      <c r="G101" s="64">
        <v>77</v>
      </c>
      <c r="H101" s="65">
        <f t="shared" si="2"/>
        <v>239338.792</v>
      </c>
      <c r="I101" s="61"/>
      <c r="J101" s="78" t="s">
        <v>176</v>
      </c>
      <c r="K101" s="61" t="s">
        <v>55</v>
      </c>
      <c r="L101" s="74">
        <f t="shared" si="3"/>
        <v>77</v>
      </c>
      <c r="M101" s="74"/>
      <c r="N101" s="60"/>
    </row>
    <row r="102" ht="121.5" spans="1:14">
      <c r="A102" s="60"/>
      <c r="B102" s="61">
        <v>96</v>
      </c>
      <c r="C102" s="62" t="s">
        <v>180</v>
      </c>
      <c r="D102" s="63" t="s">
        <v>172</v>
      </c>
      <c r="E102" s="64">
        <v>23.297</v>
      </c>
      <c r="F102" s="62" t="s">
        <v>53</v>
      </c>
      <c r="G102" s="64">
        <v>77</v>
      </c>
      <c r="H102" s="65">
        <f t="shared" si="2"/>
        <v>1793.869</v>
      </c>
      <c r="I102" s="61"/>
      <c r="J102" s="78" t="s">
        <v>176</v>
      </c>
      <c r="K102" s="61" t="s">
        <v>55</v>
      </c>
      <c r="L102" s="74">
        <f t="shared" si="3"/>
        <v>77</v>
      </c>
      <c r="M102" s="74"/>
      <c r="N102" s="60"/>
    </row>
    <row r="103" ht="121.5" spans="1:14">
      <c r="A103" s="60"/>
      <c r="B103" s="61">
        <v>97</v>
      </c>
      <c r="C103" s="62" t="s">
        <v>180</v>
      </c>
      <c r="D103" s="63" t="s">
        <v>178</v>
      </c>
      <c r="E103" s="64">
        <v>341.331</v>
      </c>
      <c r="F103" s="62" t="s">
        <v>53</v>
      </c>
      <c r="G103" s="64">
        <v>77</v>
      </c>
      <c r="H103" s="65">
        <f t="shared" si="2"/>
        <v>26282.487</v>
      </c>
      <c r="I103" s="61"/>
      <c r="J103" s="78" t="s">
        <v>176</v>
      </c>
      <c r="K103" s="61" t="s">
        <v>55</v>
      </c>
      <c r="L103" s="74">
        <f t="shared" si="3"/>
        <v>77</v>
      </c>
      <c r="M103" s="74"/>
      <c r="N103" s="60"/>
    </row>
    <row r="104" ht="121.5" spans="1:14">
      <c r="A104" s="60"/>
      <c r="B104" s="61">
        <v>98</v>
      </c>
      <c r="C104" s="62" t="s">
        <v>193</v>
      </c>
      <c r="D104" s="63" t="s">
        <v>194</v>
      </c>
      <c r="E104" s="64">
        <v>1149.276</v>
      </c>
      <c r="F104" s="62" t="s">
        <v>53</v>
      </c>
      <c r="G104" s="64">
        <v>80</v>
      </c>
      <c r="H104" s="65">
        <f t="shared" si="2"/>
        <v>91942.08</v>
      </c>
      <c r="I104" s="61"/>
      <c r="J104" s="78" t="s">
        <v>195</v>
      </c>
      <c r="K104" s="61" t="s">
        <v>55</v>
      </c>
      <c r="L104" s="74">
        <f t="shared" si="3"/>
        <v>80</v>
      </c>
      <c r="M104" s="74"/>
      <c r="N104" s="60" t="s">
        <v>5</v>
      </c>
    </row>
    <row r="105" ht="121.5" spans="1:14">
      <c r="A105" s="60"/>
      <c r="B105" s="61">
        <v>99</v>
      </c>
      <c r="C105" s="62" t="s">
        <v>193</v>
      </c>
      <c r="D105" s="63" t="s">
        <v>196</v>
      </c>
      <c r="E105" s="64">
        <v>471.454</v>
      </c>
      <c r="F105" s="62" t="s">
        <v>53</v>
      </c>
      <c r="G105" s="64">
        <v>77</v>
      </c>
      <c r="H105" s="65">
        <f t="shared" si="2"/>
        <v>36301.958</v>
      </c>
      <c r="I105" s="61"/>
      <c r="J105" s="78" t="s">
        <v>176</v>
      </c>
      <c r="K105" s="61" t="s">
        <v>55</v>
      </c>
      <c r="L105" s="74">
        <f t="shared" si="3"/>
        <v>77</v>
      </c>
      <c r="M105" s="74"/>
      <c r="N105" s="60"/>
    </row>
    <row r="106" ht="121.5" spans="1:14">
      <c r="A106" s="60"/>
      <c r="B106" s="61">
        <v>100</v>
      </c>
      <c r="C106" s="62" t="s">
        <v>197</v>
      </c>
      <c r="D106" s="63" t="s">
        <v>185</v>
      </c>
      <c r="E106" s="64">
        <v>102.109</v>
      </c>
      <c r="F106" s="62" t="s">
        <v>53</v>
      </c>
      <c r="G106" s="64">
        <v>77</v>
      </c>
      <c r="H106" s="65">
        <f t="shared" si="2"/>
        <v>7862.393</v>
      </c>
      <c r="I106" s="61"/>
      <c r="J106" s="78" t="s">
        <v>176</v>
      </c>
      <c r="K106" s="61" t="s">
        <v>55</v>
      </c>
      <c r="L106" s="74">
        <f t="shared" si="3"/>
        <v>77</v>
      </c>
      <c r="M106" s="74"/>
      <c r="N106" s="60"/>
    </row>
    <row r="107" ht="121.5" spans="1:14">
      <c r="A107" s="60"/>
      <c r="B107" s="61">
        <v>101</v>
      </c>
      <c r="C107" s="62" t="s">
        <v>180</v>
      </c>
      <c r="D107" s="63" t="s">
        <v>198</v>
      </c>
      <c r="E107" s="64">
        <v>323.187</v>
      </c>
      <c r="F107" s="62" t="s">
        <v>53</v>
      </c>
      <c r="G107" s="64">
        <v>80</v>
      </c>
      <c r="H107" s="65">
        <f t="shared" si="2"/>
        <v>25854.96</v>
      </c>
      <c r="I107" s="61"/>
      <c r="J107" s="78" t="s">
        <v>195</v>
      </c>
      <c r="K107" s="61" t="s">
        <v>55</v>
      </c>
      <c r="L107" s="74">
        <f t="shared" si="3"/>
        <v>80</v>
      </c>
      <c r="M107" s="74"/>
      <c r="N107" s="60"/>
    </row>
    <row r="108" ht="121.5" spans="1:14">
      <c r="A108" s="60"/>
      <c r="B108" s="61">
        <v>102</v>
      </c>
      <c r="C108" s="62" t="s">
        <v>199</v>
      </c>
      <c r="D108" s="63" t="s">
        <v>200</v>
      </c>
      <c r="E108" s="64">
        <v>392.905</v>
      </c>
      <c r="F108" s="62" t="s">
        <v>53</v>
      </c>
      <c r="G108" s="64">
        <v>86</v>
      </c>
      <c r="H108" s="65">
        <f t="shared" si="2"/>
        <v>33789.83</v>
      </c>
      <c r="I108" s="61"/>
      <c r="J108" s="78" t="s">
        <v>201</v>
      </c>
      <c r="K108" s="61" t="s">
        <v>55</v>
      </c>
      <c r="L108" s="74">
        <f t="shared" si="3"/>
        <v>86</v>
      </c>
      <c r="M108" s="74"/>
      <c r="N108" s="60"/>
    </row>
    <row r="109" ht="22.5" spans="1:14">
      <c r="A109" s="60"/>
      <c r="B109" s="61">
        <v>103</v>
      </c>
      <c r="C109" s="62" t="s">
        <v>202</v>
      </c>
      <c r="D109" s="63" t="s">
        <v>203</v>
      </c>
      <c r="E109" s="64">
        <v>3635.574</v>
      </c>
      <c r="F109" s="62" t="s">
        <v>53</v>
      </c>
      <c r="G109" s="64">
        <v>54.87</v>
      </c>
      <c r="H109" s="65">
        <f t="shared" si="2"/>
        <v>199483.94538</v>
      </c>
      <c r="I109" s="61"/>
      <c r="J109" s="79" t="s">
        <v>161</v>
      </c>
      <c r="K109" s="80"/>
      <c r="L109" s="77">
        <v>54.87</v>
      </c>
      <c r="M109" s="64">
        <v>54.87</v>
      </c>
      <c r="N109" s="60"/>
    </row>
    <row r="110" ht="22.5" spans="1:14">
      <c r="A110" s="60"/>
      <c r="B110" s="61">
        <v>104</v>
      </c>
      <c r="C110" s="62" t="s">
        <v>204</v>
      </c>
      <c r="D110" s="63" t="s">
        <v>205</v>
      </c>
      <c r="E110" s="64">
        <v>427.041</v>
      </c>
      <c r="F110" s="62" t="s">
        <v>53</v>
      </c>
      <c r="G110" s="64">
        <v>30.97</v>
      </c>
      <c r="H110" s="65">
        <f t="shared" si="2"/>
        <v>13225.45977</v>
      </c>
      <c r="I110" s="61"/>
      <c r="J110" s="79" t="s">
        <v>161</v>
      </c>
      <c r="K110" s="80"/>
      <c r="L110" s="77">
        <v>30.97</v>
      </c>
      <c r="M110" s="64">
        <v>30.97</v>
      </c>
      <c r="N110" s="60"/>
    </row>
    <row r="111" ht="121.5" spans="1:14">
      <c r="A111" s="60"/>
      <c r="B111" s="61">
        <v>105</v>
      </c>
      <c r="C111" s="62" t="s">
        <v>206</v>
      </c>
      <c r="D111" s="63" t="s">
        <v>207</v>
      </c>
      <c r="E111" s="64">
        <v>226.808</v>
      </c>
      <c r="F111" s="62" t="s">
        <v>53</v>
      </c>
      <c r="G111" s="64">
        <v>125</v>
      </c>
      <c r="H111" s="65">
        <f t="shared" si="2"/>
        <v>28351</v>
      </c>
      <c r="I111" s="61"/>
      <c r="J111" s="78" t="s">
        <v>208</v>
      </c>
      <c r="K111" s="61" t="s">
        <v>55</v>
      </c>
      <c r="L111" s="74">
        <f>G111</f>
        <v>125</v>
      </c>
      <c r="M111" s="74"/>
      <c r="N111" s="60" t="s">
        <v>5</v>
      </c>
    </row>
    <row r="112" ht="121.5" spans="1:14">
      <c r="A112" s="60"/>
      <c r="B112" s="61">
        <v>106</v>
      </c>
      <c r="C112" s="62" t="s">
        <v>209</v>
      </c>
      <c r="D112" s="63" t="s">
        <v>210</v>
      </c>
      <c r="E112" s="64">
        <v>3.816</v>
      </c>
      <c r="F112" s="62" t="s">
        <v>53</v>
      </c>
      <c r="G112" s="64">
        <v>115</v>
      </c>
      <c r="H112" s="65">
        <f t="shared" si="2"/>
        <v>438.84</v>
      </c>
      <c r="I112" s="61"/>
      <c r="J112" s="78" t="s">
        <v>211</v>
      </c>
      <c r="K112" s="61" t="s">
        <v>55</v>
      </c>
      <c r="L112" s="77">
        <v>115</v>
      </c>
      <c r="M112" s="77"/>
      <c r="N112" s="60"/>
    </row>
    <row r="113" ht="121.5" spans="1:14">
      <c r="A113" s="60"/>
      <c r="B113" s="61">
        <v>107</v>
      </c>
      <c r="C113" s="62" t="s">
        <v>212</v>
      </c>
      <c r="D113" s="63" t="s">
        <v>213</v>
      </c>
      <c r="E113" s="64">
        <v>249.6</v>
      </c>
      <c r="F113" s="62" t="s">
        <v>39</v>
      </c>
      <c r="G113" s="64">
        <v>75</v>
      </c>
      <c r="H113" s="65">
        <f t="shared" si="2"/>
        <v>18720</v>
      </c>
      <c r="I113" s="61"/>
      <c r="J113" s="78" t="s">
        <v>214</v>
      </c>
      <c r="K113" s="61" t="s">
        <v>55</v>
      </c>
      <c r="L113" s="74">
        <v>66</v>
      </c>
      <c r="M113" s="74"/>
      <c r="N113" s="60" t="s">
        <v>5</v>
      </c>
    </row>
    <row r="114" ht="121.5" spans="1:14">
      <c r="A114" s="60"/>
      <c r="B114" s="61">
        <v>108</v>
      </c>
      <c r="C114" s="62" t="s">
        <v>212</v>
      </c>
      <c r="D114" s="63" t="s">
        <v>215</v>
      </c>
      <c r="E114" s="64">
        <v>663.88</v>
      </c>
      <c r="F114" s="62" t="s">
        <v>39</v>
      </c>
      <c r="G114" s="64">
        <v>70</v>
      </c>
      <c r="H114" s="65">
        <f t="shared" si="2"/>
        <v>46471.6</v>
      </c>
      <c r="I114" s="61"/>
      <c r="J114" s="78" t="s">
        <v>216</v>
      </c>
      <c r="K114" s="61" t="s">
        <v>55</v>
      </c>
      <c r="L114" s="74">
        <v>66</v>
      </c>
      <c r="M114" s="74"/>
      <c r="N114" s="60"/>
    </row>
    <row r="115" ht="121.5" spans="1:14">
      <c r="A115" s="60"/>
      <c r="B115" s="61">
        <v>109</v>
      </c>
      <c r="C115" s="62" t="s">
        <v>217</v>
      </c>
      <c r="D115" s="63" t="s">
        <v>218</v>
      </c>
      <c r="E115" s="64">
        <v>347.864</v>
      </c>
      <c r="F115" s="62" t="s">
        <v>53</v>
      </c>
      <c r="G115" s="64">
        <v>130</v>
      </c>
      <c r="H115" s="65">
        <f t="shared" si="2"/>
        <v>45222.32</v>
      </c>
      <c r="I115" s="61"/>
      <c r="J115" s="78" t="s">
        <v>219</v>
      </c>
      <c r="K115" s="61" t="s">
        <v>55</v>
      </c>
      <c r="L115" s="74">
        <f>G115</f>
        <v>130</v>
      </c>
      <c r="M115" s="74"/>
      <c r="N115" s="60"/>
    </row>
    <row r="116" ht="121.5" spans="1:14">
      <c r="A116" s="60"/>
      <c r="B116" s="61">
        <v>110</v>
      </c>
      <c r="C116" s="62" t="s">
        <v>220</v>
      </c>
      <c r="D116" s="63" t="s">
        <v>221</v>
      </c>
      <c r="E116" s="64">
        <v>473.53</v>
      </c>
      <c r="F116" s="62" t="s">
        <v>53</v>
      </c>
      <c r="G116" s="64">
        <v>100</v>
      </c>
      <c r="H116" s="65">
        <f t="shared" si="2"/>
        <v>47353</v>
      </c>
      <c r="I116" s="61"/>
      <c r="J116" s="78" t="s">
        <v>222</v>
      </c>
      <c r="K116" s="61" t="s">
        <v>55</v>
      </c>
      <c r="L116" s="74">
        <f>G116</f>
        <v>100</v>
      </c>
      <c r="M116" s="74"/>
      <c r="N116" s="60"/>
    </row>
    <row r="117" ht="121.5" spans="1:14">
      <c r="A117" s="60"/>
      <c r="B117" s="61">
        <v>111</v>
      </c>
      <c r="C117" s="62" t="s">
        <v>223</v>
      </c>
      <c r="D117" s="63" t="s">
        <v>224</v>
      </c>
      <c r="E117" s="64">
        <v>26.258</v>
      </c>
      <c r="F117" s="62" t="s">
        <v>53</v>
      </c>
      <c r="G117" s="64">
        <v>130</v>
      </c>
      <c r="H117" s="65">
        <f t="shared" si="2"/>
        <v>3413.54</v>
      </c>
      <c r="I117" s="61"/>
      <c r="J117" s="78" t="s">
        <v>225</v>
      </c>
      <c r="K117" s="61" t="s">
        <v>55</v>
      </c>
      <c r="L117" s="74">
        <v>120</v>
      </c>
      <c r="M117" s="74"/>
      <c r="N117" s="60"/>
    </row>
    <row r="118" ht="121.5" spans="1:14">
      <c r="A118" s="60"/>
      <c r="B118" s="61">
        <v>112</v>
      </c>
      <c r="C118" s="62" t="s">
        <v>223</v>
      </c>
      <c r="D118" s="63" t="s">
        <v>226</v>
      </c>
      <c r="E118" s="64">
        <v>261.319</v>
      </c>
      <c r="F118" s="62" t="s">
        <v>53</v>
      </c>
      <c r="G118" s="64">
        <v>100</v>
      </c>
      <c r="H118" s="65">
        <f t="shared" si="2"/>
        <v>26131.9</v>
      </c>
      <c r="I118" s="61"/>
      <c r="J118" s="78" t="s">
        <v>222</v>
      </c>
      <c r="K118" s="61" t="s">
        <v>55</v>
      </c>
      <c r="L118" s="74">
        <v>100</v>
      </c>
      <c r="M118" s="74"/>
      <c r="N118" s="60" t="s">
        <v>5</v>
      </c>
    </row>
    <row r="119" ht="121.5" spans="1:14">
      <c r="A119" s="60"/>
      <c r="B119" s="61">
        <v>113</v>
      </c>
      <c r="C119" s="62" t="s">
        <v>217</v>
      </c>
      <c r="D119" s="63" t="s">
        <v>221</v>
      </c>
      <c r="E119" s="64">
        <v>68.163</v>
      </c>
      <c r="F119" s="62" t="s">
        <v>53</v>
      </c>
      <c r="G119" s="64">
        <v>100</v>
      </c>
      <c r="H119" s="65">
        <f t="shared" si="2"/>
        <v>6816.3</v>
      </c>
      <c r="I119" s="61"/>
      <c r="J119" s="78" t="s">
        <v>222</v>
      </c>
      <c r="K119" s="61" t="s">
        <v>55</v>
      </c>
      <c r="L119" s="74">
        <v>100</v>
      </c>
      <c r="M119" s="74"/>
      <c r="N119" s="60"/>
    </row>
    <row r="120" ht="121.5" spans="1:14">
      <c r="A120" s="60"/>
      <c r="B120" s="61">
        <v>114</v>
      </c>
      <c r="C120" s="62" t="s">
        <v>223</v>
      </c>
      <c r="D120" s="63" t="s">
        <v>227</v>
      </c>
      <c r="E120" s="64">
        <v>156.77</v>
      </c>
      <c r="F120" s="62" t="s">
        <v>53</v>
      </c>
      <c r="G120" s="64">
        <v>220</v>
      </c>
      <c r="H120" s="65">
        <f t="shared" si="2"/>
        <v>34489.4</v>
      </c>
      <c r="I120" s="61"/>
      <c r="J120" s="78" t="s">
        <v>228</v>
      </c>
      <c r="K120" s="61" t="s">
        <v>55</v>
      </c>
      <c r="L120" s="74">
        <v>220</v>
      </c>
      <c r="M120" s="74"/>
      <c r="N120" s="60"/>
    </row>
    <row r="121" ht="121.5" spans="1:14">
      <c r="A121" s="60"/>
      <c r="B121" s="61">
        <v>115</v>
      </c>
      <c r="C121" s="62" t="s">
        <v>223</v>
      </c>
      <c r="D121" s="63" t="s">
        <v>229</v>
      </c>
      <c r="E121" s="64">
        <v>74.496</v>
      </c>
      <c r="F121" s="62" t="s">
        <v>53</v>
      </c>
      <c r="G121" s="64">
        <v>80</v>
      </c>
      <c r="H121" s="65">
        <f t="shared" si="2"/>
        <v>5959.68</v>
      </c>
      <c r="I121" s="61"/>
      <c r="J121" s="78" t="s">
        <v>230</v>
      </c>
      <c r="K121" s="61" t="s">
        <v>55</v>
      </c>
      <c r="L121" s="74">
        <v>80</v>
      </c>
      <c r="M121" s="74"/>
      <c r="N121" s="60"/>
    </row>
    <row r="122" ht="121.5" spans="1:14">
      <c r="A122" s="60"/>
      <c r="B122" s="61">
        <v>116</v>
      </c>
      <c r="C122" s="62" t="s">
        <v>217</v>
      </c>
      <c r="D122" s="63" t="s">
        <v>231</v>
      </c>
      <c r="E122" s="64">
        <v>2.197</v>
      </c>
      <c r="F122" s="62" t="s">
        <v>53</v>
      </c>
      <c r="G122" s="64">
        <v>100</v>
      </c>
      <c r="H122" s="65">
        <f t="shared" ref="H122:H158" si="4">G122*E122</f>
        <v>219.7</v>
      </c>
      <c r="I122" s="61"/>
      <c r="J122" s="78" t="s">
        <v>222</v>
      </c>
      <c r="K122" s="61" t="s">
        <v>55</v>
      </c>
      <c r="L122" s="74">
        <v>100</v>
      </c>
      <c r="M122" s="74"/>
      <c r="N122" s="60"/>
    </row>
    <row r="123" ht="121.5" spans="1:14">
      <c r="A123" s="60"/>
      <c r="B123" s="61">
        <v>117</v>
      </c>
      <c r="C123" s="62" t="s">
        <v>217</v>
      </c>
      <c r="D123" s="63" t="s">
        <v>232</v>
      </c>
      <c r="E123" s="64">
        <v>27.043</v>
      </c>
      <c r="F123" s="62" t="s">
        <v>53</v>
      </c>
      <c r="G123" s="64">
        <v>100</v>
      </c>
      <c r="H123" s="65">
        <f t="shared" si="4"/>
        <v>2704.3</v>
      </c>
      <c r="I123" s="61"/>
      <c r="J123" s="78" t="s">
        <v>222</v>
      </c>
      <c r="K123" s="61" t="s">
        <v>55</v>
      </c>
      <c r="L123" s="74">
        <v>100</v>
      </c>
      <c r="M123" s="74"/>
      <c r="N123" s="60" t="s">
        <v>5</v>
      </c>
    </row>
    <row r="124" ht="121.5" spans="1:14">
      <c r="A124" s="60"/>
      <c r="B124" s="61">
        <v>118</v>
      </c>
      <c r="C124" s="62" t="s">
        <v>217</v>
      </c>
      <c r="D124" s="63" t="s">
        <v>221</v>
      </c>
      <c r="E124" s="64">
        <v>207.684</v>
      </c>
      <c r="F124" s="62" t="s">
        <v>53</v>
      </c>
      <c r="G124" s="64">
        <v>100</v>
      </c>
      <c r="H124" s="65">
        <f t="shared" si="4"/>
        <v>20768.4</v>
      </c>
      <c r="I124" s="61"/>
      <c r="J124" s="78" t="s">
        <v>222</v>
      </c>
      <c r="K124" s="61" t="s">
        <v>55</v>
      </c>
      <c r="L124" s="74">
        <v>100</v>
      </c>
      <c r="M124" s="74"/>
      <c r="N124" s="60"/>
    </row>
    <row r="125" ht="121.5" spans="1:14">
      <c r="A125" s="60"/>
      <c r="B125" s="61">
        <v>119</v>
      </c>
      <c r="C125" s="62" t="s">
        <v>233</v>
      </c>
      <c r="D125" s="63" t="s">
        <v>234</v>
      </c>
      <c r="E125" s="64">
        <v>58.426</v>
      </c>
      <c r="F125" s="62" t="s">
        <v>53</v>
      </c>
      <c r="G125" s="64">
        <v>330</v>
      </c>
      <c r="H125" s="65">
        <f t="shared" si="4"/>
        <v>19280.58</v>
      </c>
      <c r="I125" s="61"/>
      <c r="J125" s="78" t="s">
        <v>235</v>
      </c>
      <c r="K125" s="61" t="s">
        <v>55</v>
      </c>
      <c r="L125" s="74">
        <v>300</v>
      </c>
      <c r="M125" s="74"/>
      <c r="N125" s="60"/>
    </row>
    <row r="126" ht="121.5" spans="1:14">
      <c r="A126" s="60"/>
      <c r="B126" s="61">
        <v>120</v>
      </c>
      <c r="C126" s="62" t="s">
        <v>236</v>
      </c>
      <c r="D126" s="63" t="s">
        <v>237</v>
      </c>
      <c r="E126" s="64">
        <v>57.242</v>
      </c>
      <c r="F126" s="62" t="s">
        <v>53</v>
      </c>
      <c r="G126" s="64">
        <v>440</v>
      </c>
      <c r="H126" s="65">
        <f t="shared" si="4"/>
        <v>25186.48</v>
      </c>
      <c r="I126" s="61"/>
      <c r="J126" s="78" t="s">
        <v>238</v>
      </c>
      <c r="K126" s="61" t="s">
        <v>55</v>
      </c>
      <c r="L126" s="74">
        <v>400</v>
      </c>
      <c r="M126" s="74"/>
      <c r="N126" s="60"/>
    </row>
    <row r="127" ht="121.5" spans="1:14">
      <c r="A127" s="60"/>
      <c r="B127" s="61">
        <v>121</v>
      </c>
      <c r="C127" s="62" t="s">
        <v>236</v>
      </c>
      <c r="D127" s="63" t="s">
        <v>234</v>
      </c>
      <c r="E127" s="64">
        <v>51.714</v>
      </c>
      <c r="F127" s="62" t="s">
        <v>53</v>
      </c>
      <c r="G127" s="64">
        <v>330</v>
      </c>
      <c r="H127" s="65">
        <f t="shared" si="4"/>
        <v>17065.62</v>
      </c>
      <c r="I127" s="61"/>
      <c r="J127" s="78" t="s">
        <v>235</v>
      </c>
      <c r="K127" s="61" t="s">
        <v>55</v>
      </c>
      <c r="L127" s="74">
        <v>300</v>
      </c>
      <c r="M127" s="74"/>
      <c r="N127" s="60"/>
    </row>
    <row r="128" ht="121.5" spans="1:14">
      <c r="A128" s="60"/>
      <c r="B128" s="61">
        <v>122</v>
      </c>
      <c r="C128" s="62" t="s">
        <v>239</v>
      </c>
      <c r="D128" s="63" t="s">
        <v>240</v>
      </c>
      <c r="E128" s="64">
        <v>17.994</v>
      </c>
      <c r="F128" s="62" t="s">
        <v>53</v>
      </c>
      <c r="G128" s="64">
        <v>130</v>
      </c>
      <c r="H128" s="65">
        <f t="shared" si="4"/>
        <v>2339.22</v>
      </c>
      <c r="I128" s="61"/>
      <c r="J128" s="78" t="s">
        <v>225</v>
      </c>
      <c r="K128" s="61" t="s">
        <v>55</v>
      </c>
      <c r="L128" s="74">
        <v>120</v>
      </c>
      <c r="M128" s="74"/>
      <c r="N128" s="60" t="s">
        <v>5</v>
      </c>
    </row>
    <row r="129" ht="121.5" spans="1:14">
      <c r="A129" s="60"/>
      <c r="B129" s="61">
        <v>123</v>
      </c>
      <c r="C129" s="62" t="s">
        <v>241</v>
      </c>
      <c r="D129" s="63" t="s">
        <v>242</v>
      </c>
      <c r="E129" s="64">
        <v>473.239</v>
      </c>
      <c r="F129" s="62" t="s">
        <v>53</v>
      </c>
      <c r="G129" s="64">
        <v>140</v>
      </c>
      <c r="H129" s="65">
        <f t="shared" si="4"/>
        <v>66253.46</v>
      </c>
      <c r="I129" s="61"/>
      <c r="J129" s="78" t="s">
        <v>243</v>
      </c>
      <c r="K129" s="61" t="s">
        <v>55</v>
      </c>
      <c r="L129" s="74">
        <v>120</v>
      </c>
      <c r="M129" s="74"/>
      <c r="N129" s="60"/>
    </row>
    <row r="130" ht="121.5" spans="1:14">
      <c r="A130" s="60"/>
      <c r="B130" s="61">
        <v>124</v>
      </c>
      <c r="C130" s="62" t="s">
        <v>244</v>
      </c>
      <c r="D130" s="63" t="s">
        <v>245</v>
      </c>
      <c r="E130" s="64">
        <v>8.854</v>
      </c>
      <c r="F130" s="62" t="s">
        <v>53</v>
      </c>
      <c r="G130" s="64">
        <v>190</v>
      </c>
      <c r="H130" s="65">
        <f t="shared" si="4"/>
        <v>1682.26</v>
      </c>
      <c r="I130" s="61"/>
      <c r="J130" s="78" t="s">
        <v>246</v>
      </c>
      <c r="K130" s="61" t="s">
        <v>55</v>
      </c>
      <c r="L130" s="74">
        <v>170</v>
      </c>
      <c r="M130" s="74"/>
      <c r="N130" s="60"/>
    </row>
    <row r="131" ht="121.5" spans="1:14">
      <c r="A131" s="60"/>
      <c r="B131" s="61">
        <v>125</v>
      </c>
      <c r="C131" s="62" t="s">
        <v>247</v>
      </c>
      <c r="D131" s="63" t="s">
        <v>248</v>
      </c>
      <c r="E131" s="64">
        <v>8.854</v>
      </c>
      <c r="F131" s="62" t="s">
        <v>53</v>
      </c>
      <c r="G131" s="64">
        <v>130</v>
      </c>
      <c r="H131" s="65">
        <f t="shared" si="4"/>
        <v>1151.02</v>
      </c>
      <c r="I131" s="61"/>
      <c r="J131" s="78" t="s">
        <v>225</v>
      </c>
      <c r="K131" s="61" t="s">
        <v>55</v>
      </c>
      <c r="L131" s="74">
        <v>120</v>
      </c>
      <c r="M131" s="74"/>
      <c r="N131" s="60"/>
    </row>
    <row r="132" ht="121.5" spans="1:14">
      <c r="A132" s="60"/>
      <c r="B132" s="61">
        <v>126</v>
      </c>
      <c r="C132" s="62" t="s">
        <v>249</v>
      </c>
      <c r="D132" s="63" t="s">
        <v>250</v>
      </c>
      <c r="E132" s="64">
        <v>1.153</v>
      </c>
      <c r="F132" s="62" t="s">
        <v>53</v>
      </c>
      <c r="G132" s="64">
        <v>110</v>
      </c>
      <c r="H132" s="65">
        <f t="shared" si="4"/>
        <v>126.83</v>
      </c>
      <c r="I132" s="61"/>
      <c r="J132" s="78" t="s">
        <v>251</v>
      </c>
      <c r="K132" s="61" t="s">
        <v>55</v>
      </c>
      <c r="L132" s="74">
        <v>110</v>
      </c>
      <c r="M132" s="74"/>
      <c r="N132" s="60"/>
    </row>
    <row r="133" ht="121.5" spans="1:14">
      <c r="A133" s="60"/>
      <c r="B133" s="61">
        <v>127</v>
      </c>
      <c r="C133" s="62" t="s">
        <v>249</v>
      </c>
      <c r="D133" s="63" t="s">
        <v>252</v>
      </c>
      <c r="E133" s="64">
        <v>2.187</v>
      </c>
      <c r="F133" s="62" t="s">
        <v>53</v>
      </c>
      <c r="G133" s="64">
        <v>140</v>
      </c>
      <c r="H133" s="65">
        <f t="shared" si="4"/>
        <v>306.18</v>
      </c>
      <c r="I133" s="61"/>
      <c r="J133" s="78" t="s">
        <v>243</v>
      </c>
      <c r="K133" s="61" t="s">
        <v>55</v>
      </c>
      <c r="L133" s="74">
        <v>130</v>
      </c>
      <c r="M133" s="74"/>
      <c r="N133" s="60"/>
    </row>
    <row r="134" ht="121.5" spans="1:14">
      <c r="A134" s="60"/>
      <c r="B134" s="61">
        <v>128</v>
      </c>
      <c r="C134" s="62" t="s">
        <v>249</v>
      </c>
      <c r="D134" s="63" t="s">
        <v>253</v>
      </c>
      <c r="E134" s="64">
        <v>1.025</v>
      </c>
      <c r="F134" s="62" t="s">
        <v>53</v>
      </c>
      <c r="G134" s="64">
        <v>110</v>
      </c>
      <c r="H134" s="65">
        <f t="shared" si="4"/>
        <v>112.75</v>
      </c>
      <c r="I134" s="61"/>
      <c r="J134" s="78" t="s">
        <v>251</v>
      </c>
      <c r="K134" s="61" t="s">
        <v>55</v>
      </c>
      <c r="L134" s="74">
        <v>100</v>
      </c>
      <c r="M134" s="74"/>
      <c r="N134" s="60" t="s">
        <v>5</v>
      </c>
    </row>
    <row r="135" ht="121.5" spans="1:14">
      <c r="A135" s="60"/>
      <c r="B135" s="61">
        <v>129</v>
      </c>
      <c r="C135" s="62" t="s">
        <v>254</v>
      </c>
      <c r="D135" s="63" t="s">
        <v>227</v>
      </c>
      <c r="E135" s="64">
        <v>2.154</v>
      </c>
      <c r="F135" s="62" t="s">
        <v>53</v>
      </c>
      <c r="G135" s="64">
        <v>220</v>
      </c>
      <c r="H135" s="65">
        <f t="shared" si="4"/>
        <v>473.88</v>
      </c>
      <c r="I135" s="61"/>
      <c r="J135" s="78" t="s">
        <v>255</v>
      </c>
      <c r="K135" s="61" t="s">
        <v>55</v>
      </c>
      <c r="L135" s="74">
        <v>220</v>
      </c>
      <c r="M135" s="74"/>
      <c r="N135" s="60"/>
    </row>
    <row r="136" ht="121.5" spans="1:14">
      <c r="A136" s="60"/>
      <c r="B136" s="61">
        <v>130</v>
      </c>
      <c r="C136" s="62" t="s">
        <v>256</v>
      </c>
      <c r="D136" s="63" t="s">
        <v>221</v>
      </c>
      <c r="E136" s="64">
        <v>154.136</v>
      </c>
      <c r="F136" s="62" t="s">
        <v>53</v>
      </c>
      <c r="G136" s="64">
        <v>100</v>
      </c>
      <c r="H136" s="65">
        <f t="shared" si="4"/>
        <v>15413.6</v>
      </c>
      <c r="I136" s="61"/>
      <c r="J136" s="78" t="s">
        <v>222</v>
      </c>
      <c r="K136" s="61" t="s">
        <v>55</v>
      </c>
      <c r="L136" s="74">
        <v>100</v>
      </c>
      <c r="M136" s="74"/>
      <c r="N136" s="60" t="s">
        <v>5</v>
      </c>
    </row>
    <row r="137" ht="121.5" spans="1:14">
      <c r="A137" s="60"/>
      <c r="B137" s="61">
        <v>131</v>
      </c>
      <c r="C137" s="62" t="s">
        <v>257</v>
      </c>
      <c r="D137" s="63" t="s">
        <v>258</v>
      </c>
      <c r="E137" s="64">
        <v>16.31</v>
      </c>
      <c r="F137" s="62" t="s">
        <v>53</v>
      </c>
      <c r="G137" s="64">
        <v>130</v>
      </c>
      <c r="H137" s="65">
        <f t="shared" si="4"/>
        <v>2120.3</v>
      </c>
      <c r="I137" s="61"/>
      <c r="J137" s="78" t="s">
        <v>259</v>
      </c>
      <c r="K137" s="61" t="s">
        <v>55</v>
      </c>
      <c r="L137" s="74">
        <v>120</v>
      </c>
      <c r="M137" s="74"/>
      <c r="N137" s="60"/>
    </row>
    <row r="138" ht="121.5" spans="1:14">
      <c r="A138" s="60"/>
      <c r="B138" s="61">
        <v>132</v>
      </c>
      <c r="C138" s="62" t="s">
        <v>260</v>
      </c>
      <c r="D138" s="63" t="s">
        <v>261</v>
      </c>
      <c r="E138" s="64">
        <v>47.328</v>
      </c>
      <c r="F138" s="62" t="s">
        <v>53</v>
      </c>
      <c r="G138" s="64">
        <v>190</v>
      </c>
      <c r="H138" s="65">
        <f t="shared" si="4"/>
        <v>8992.32</v>
      </c>
      <c r="I138" s="61"/>
      <c r="J138" s="78" t="s">
        <v>262</v>
      </c>
      <c r="K138" s="61" t="s">
        <v>55</v>
      </c>
      <c r="L138" s="74">
        <v>170</v>
      </c>
      <c r="M138" s="74"/>
      <c r="N138" s="60"/>
    </row>
    <row r="139" ht="121.5" spans="1:14">
      <c r="A139" s="60"/>
      <c r="B139" s="61">
        <v>133</v>
      </c>
      <c r="C139" s="62" t="s">
        <v>263</v>
      </c>
      <c r="D139" s="63" t="s">
        <v>264</v>
      </c>
      <c r="E139" s="64">
        <v>24.037</v>
      </c>
      <c r="F139" s="62" t="s">
        <v>53</v>
      </c>
      <c r="G139" s="64">
        <v>105</v>
      </c>
      <c r="H139" s="65">
        <f t="shared" si="4"/>
        <v>2523.885</v>
      </c>
      <c r="I139" s="61"/>
      <c r="J139" s="78" t="s">
        <v>265</v>
      </c>
      <c r="K139" s="61" t="s">
        <v>55</v>
      </c>
      <c r="L139" s="74">
        <v>80</v>
      </c>
      <c r="M139" s="74"/>
      <c r="N139" s="60"/>
    </row>
    <row r="140" ht="40.5" spans="1:16">
      <c r="A140" s="60"/>
      <c r="B140" s="61">
        <v>134</v>
      </c>
      <c r="C140" s="62" t="s">
        <v>266</v>
      </c>
      <c r="D140" s="63" t="s">
        <v>267</v>
      </c>
      <c r="E140" s="64">
        <v>21.112</v>
      </c>
      <c r="F140" s="62" t="s">
        <v>53</v>
      </c>
      <c r="G140" s="64">
        <v>214.16</v>
      </c>
      <c r="H140" s="65">
        <f t="shared" si="4"/>
        <v>4521.34592</v>
      </c>
      <c r="I140" s="61"/>
      <c r="J140" s="72" t="s">
        <v>161</v>
      </c>
      <c r="K140" s="73"/>
      <c r="L140" s="74">
        <v>170</v>
      </c>
      <c r="M140" s="64"/>
      <c r="N140" s="60"/>
      <c r="P140" s="50" t="s">
        <v>268</v>
      </c>
    </row>
    <row r="141" ht="121.5" spans="1:14">
      <c r="A141" s="60"/>
      <c r="B141" s="61">
        <v>135</v>
      </c>
      <c r="C141" s="62" t="s">
        <v>269</v>
      </c>
      <c r="D141" s="63" t="s">
        <v>270</v>
      </c>
      <c r="E141" s="64">
        <v>48.548</v>
      </c>
      <c r="F141" s="62" t="s">
        <v>53</v>
      </c>
      <c r="G141" s="64">
        <v>105</v>
      </c>
      <c r="H141" s="65">
        <f t="shared" si="4"/>
        <v>5097.54</v>
      </c>
      <c r="I141" s="61"/>
      <c r="J141" s="78" t="s">
        <v>271</v>
      </c>
      <c r="K141" s="61" t="s">
        <v>55</v>
      </c>
      <c r="L141" s="74">
        <v>105</v>
      </c>
      <c r="M141" s="74"/>
      <c r="N141" s="60"/>
    </row>
    <row r="142" ht="121.5" spans="1:14">
      <c r="A142" s="60"/>
      <c r="B142" s="61">
        <v>136</v>
      </c>
      <c r="C142" s="62" t="s">
        <v>269</v>
      </c>
      <c r="D142" s="63" t="s">
        <v>272</v>
      </c>
      <c r="E142" s="64">
        <v>18.206</v>
      </c>
      <c r="F142" s="62" t="s">
        <v>53</v>
      </c>
      <c r="G142" s="64">
        <v>105</v>
      </c>
      <c r="H142" s="65">
        <f t="shared" si="4"/>
        <v>1911.63</v>
      </c>
      <c r="I142" s="61"/>
      <c r="J142" s="78" t="s">
        <v>271</v>
      </c>
      <c r="K142" s="61" t="s">
        <v>55</v>
      </c>
      <c r="L142" s="74">
        <v>105</v>
      </c>
      <c r="M142" s="74"/>
      <c r="N142" s="60" t="s">
        <v>5</v>
      </c>
    </row>
    <row r="143" ht="121.5" spans="1:16">
      <c r="A143" s="60"/>
      <c r="B143" s="61">
        <v>137</v>
      </c>
      <c r="C143" s="62" t="s">
        <v>273</v>
      </c>
      <c r="D143" s="63" t="s">
        <v>274</v>
      </c>
      <c r="E143" s="64">
        <v>12.622</v>
      </c>
      <c r="F143" s="62" t="s">
        <v>53</v>
      </c>
      <c r="G143" s="64">
        <v>510</v>
      </c>
      <c r="H143" s="65">
        <f t="shared" si="4"/>
        <v>6437.22</v>
      </c>
      <c r="I143" s="61"/>
      <c r="J143" s="78" t="s">
        <v>275</v>
      </c>
      <c r="K143" s="61" t="s">
        <v>55</v>
      </c>
      <c r="L143" s="74">
        <v>450</v>
      </c>
      <c r="M143" s="74"/>
      <c r="N143" s="60"/>
      <c r="P143" s="50" t="s">
        <v>268</v>
      </c>
    </row>
    <row r="144" ht="121.5" spans="1:16">
      <c r="A144" s="60"/>
      <c r="B144" s="61">
        <v>138</v>
      </c>
      <c r="C144" s="62" t="s">
        <v>273</v>
      </c>
      <c r="D144" s="63" t="s">
        <v>276</v>
      </c>
      <c r="E144" s="64">
        <v>151.031</v>
      </c>
      <c r="F144" s="62" t="s">
        <v>53</v>
      </c>
      <c r="G144" s="64">
        <v>145</v>
      </c>
      <c r="H144" s="65">
        <f t="shared" si="4"/>
        <v>21899.495</v>
      </c>
      <c r="I144" s="61"/>
      <c r="J144" s="78" t="s">
        <v>277</v>
      </c>
      <c r="K144" s="61" t="s">
        <v>55</v>
      </c>
      <c r="L144" s="74">
        <v>125</v>
      </c>
      <c r="M144" s="74"/>
      <c r="N144" s="60"/>
      <c r="P144" s="50" t="s">
        <v>268</v>
      </c>
    </row>
    <row r="145" ht="121.5" spans="1:16">
      <c r="A145" s="60"/>
      <c r="B145" s="61">
        <v>139</v>
      </c>
      <c r="C145" s="62" t="s">
        <v>273</v>
      </c>
      <c r="D145" s="63" t="s">
        <v>278</v>
      </c>
      <c r="E145" s="64">
        <v>233.815</v>
      </c>
      <c r="F145" s="62" t="s">
        <v>53</v>
      </c>
      <c r="G145" s="64">
        <v>145</v>
      </c>
      <c r="H145" s="65">
        <f t="shared" si="4"/>
        <v>33903.175</v>
      </c>
      <c r="I145" s="61"/>
      <c r="J145" s="78" t="s">
        <v>277</v>
      </c>
      <c r="K145" s="61" t="s">
        <v>55</v>
      </c>
      <c r="L145" s="74">
        <v>125</v>
      </c>
      <c r="M145" s="74"/>
      <c r="N145" s="60"/>
      <c r="P145" s="50" t="s">
        <v>268</v>
      </c>
    </row>
    <row r="146" ht="121.5" spans="1:14">
      <c r="A146" s="60"/>
      <c r="B146" s="61">
        <v>140</v>
      </c>
      <c r="C146" s="62" t="s">
        <v>279</v>
      </c>
      <c r="D146" s="63" t="s">
        <v>278</v>
      </c>
      <c r="E146" s="64">
        <v>15.142</v>
      </c>
      <c r="F146" s="62" t="s">
        <v>53</v>
      </c>
      <c r="G146" s="64">
        <v>145</v>
      </c>
      <c r="H146" s="65">
        <f t="shared" si="4"/>
        <v>2195.59</v>
      </c>
      <c r="I146" s="61"/>
      <c r="J146" s="78" t="s">
        <v>277</v>
      </c>
      <c r="K146" s="61" t="s">
        <v>55</v>
      </c>
      <c r="L146" s="74">
        <v>145</v>
      </c>
      <c r="M146" s="74"/>
      <c r="N146" s="60"/>
    </row>
    <row r="147" ht="121.5" spans="1:14">
      <c r="A147" s="60"/>
      <c r="B147" s="61">
        <v>141</v>
      </c>
      <c r="C147" s="62" t="s">
        <v>280</v>
      </c>
      <c r="D147" s="63" t="s">
        <v>281</v>
      </c>
      <c r="E147" s="64">
        <v>63.33</v>
      </c>
      <c r="F147" s="62" t="s">
        <v>44</v>
      </c>
      <c r="G147" s="64">
        <v>29.7</v>
      </c>
      <c r="H147" s="65">
        <f t="shared" si="4"/>
        <v>1880.901</v>
      </c>
      <c r="I147" s="61"/>
      <c r="J147" s="78" t="s">
        <v>282</v>
      </c>
      <c r="K147" s="61" t="s">
        <v>283</v>
      </c>
      <c r="L147" s="74">
        <v>50</v>
      </c>
      <c r="M147" s="74"/>
      <c r="N147" s="60"/>
    </row>
    <row r="148" ht="121.5" spans="1:14">
      <c r="A148" s="60"/>
      <c r="B148" s="61">
        <v>142</v>
      </c>
      <c r="C148" s="62" t="s">
        <v>284</v>
      </c>
      <c r="D148" s="63" t="s">
        <v>264</v>
      </c>
      <c r="E148" s="64">
        <v>395.046</v>
      </c>
      <c r="F148" s="62" t="s">
        <v>53</v>
      </c>
      <c r="G148" s="64">
        <v>160</v>
      </c>
      <c r="H148" s="65">
        <f t="shared" si="4"/>
        <v>63207.36</v>
      </c>
      <c r="I148" s="61"/>
      <c r="J148" s="78" t="s">
        <v>285</v>
      </c>
      <c r="K148" s="61" t="s">
        <v>55</v>
      </c>
      <c r="L148" s="74">
        <v>160</v>
      </c>
      <c r="M148" s="74"/>
      <c r="N148" s="60"/>
    </row>
    <row r="149" ht="121.5" spans="1:14">
      <c r="A149" s="60"/>
      <c r="B149" s="61">
        <v>143</v>
      </c>
      <c r="C149" s="62" t="s">
        <v>286</v>
      </c>
      <c r="D149" s="63" t="s">
        <v>287</v>
      </c>
      <c r="E149" s="64">
        <v>101.283</v>
      </c>
      <c r="F149" s="62" t="s">
        <v>39</v>
      </c>
      <c r="G149" s="64">
        <v>230</v>
      </c>
      <c r="H149" s="65">
        <f t="shared" si="4"/>
        <v>23295.09</v>
      </c>
      <c r="I149" s="61"/>
      <c r="J149" s="78" t="s">
        <v>288</v>
      </c>
      <c r="K149" s="61" t="s">
        <v>55</v>
      </c>
      <c r="L149" s="74">
        <v>230</v>
      </c>
      <c r="M149" s="74"/>
      <c r="N149" s="60"/>
    </row>
    <row r="150" ht="121.5" spans="1:14">
      <c r="A150" s="60"/>
      <c r="B150" s="61">
        <v>144</v>
      </c>
      <c r="C150" s="62" t="s">
        <v>289</v>
      </c>
      <c r="D150" s="63" t="s">
        <v>290</v>
      </c>
      <c r="E150" s="64">
        <v>368.797</v>
      </c>
      <c r="F150" s="62" t="s">
        <v>53</v>
      </c>
      <c r="G150" s="64">
        <v>130</v>
      </c>
      <c r="H150" s="65">
        <f t="shared" si="4"/>
        <v>47943.61</v>
      </c>
      <c r="I150" s="61"/>
      <c r="J150" s="78" t="s">
        <v>291</v>
      </c>
      <c r="K150" s="61" t="s">
        <v>55</v>
      </c>
      <c r="L150" s="74">
        <v>150</v>
      </c>
      <c r="M150" s="74"/>
      <c r="N150" s="60"/>
    </row>
    <row r="151" ht="121.5" spans="1:14">
      <c r="A151" s="60"/>
      <c r="B151" s="61">
        <v>145</v>
      </c>
      <c r="C151" s="62" t="s">
        <v>292</v>
      </c>
      <c r="D151" s="63" t="s">
        <v>293</v>
      </c>
      <c r="E151" s="64">
        <v>2025.262</v>
      </c>
      <c r="F151" s="62" t="s">
        <v>53</v>
      </c>
      <c r="G151" s="64">
        <v>135</v>
      </c>
      <c r="H151" s="65">
        <f t="shared" si="4"/>
        <v>273410.37</v>
      </c>
      <c r="I151" s="61"/>
      <c r="J151" s="78" t="s">
        <v>294</v>
      </c>
      <c r="K151" s="61" t="s">
        <v>55</v>
      </c>
      <c r="L151" s="74">
        <v>180</v>
      </c>
      <c r="M151" s="74"/>
      <c r="N151" s="60" t="s">
        <v>5</v>
      </c>
    </row>
    <row r="152" ht="22.5" spans="1:14">
      <c r="A152" s="60"/>
      <c r="B152" s="61">
        <v>146</v>
      </c>
      <c r="C152" s="62" t="s">
        <v>295</v>
      </c>
      <c r="D152" s="63" t="s">
        <v>296</v>
      </c>
      <c r="E152" s="64">
        <v>8.228</v>
      </c>
      <c r="F152" s="62" t="s">
        <v>53</v>
      </c>
      <c r="G152" s="64">
        <v>17.26</v>
      </c>
      <c r="H152" s="65">
        <f t="shared" si="4"/>
        <v>142.01528</v>
      </c>
      <c r="I152" s="61"/>
      <c r="J152" s="72" t="s">
        <v>28</v>
      </c>
      <c r="K152" s="73"/>
      <c r="L152" s="77">
        <v>17.26</v>
      </c>
      <c r="M152" s="77"/>
      <c r="N152" s="60" t="s">
        <v>5</v>
      </c>
    </row>
    <row r="153" ht="182.25" spans="1:14">
      <c r="A153" s="60"/>
      <c r="B153" s="61">
        <v>147</v>
      </c>
      <c r="C153" s="62" t="s">
        <v>297</v>
      </c>
      <c r="D153" s="63" t="s">
        <v>298</v>
      </c>
      <c r="E153" s="64">
        <v>0.316</v>
      </c>
      <c r="F153" s="62" t="s">
        <v>53</v>
      </c>
      <c r="G153" s="64">
        <v>87</v>
      </c>
      <c r="H153" s="65">
        <f t="shared" si="4"/>
        <v>27.492</v>
      </c>
      <c r="I153" s="61"/>
      <c r="J153" s="78" t="s">
        <v>299</v>
      </c>
      <c r="K153" s="61" t="s">
        <v>55</v>
      </c>
      <c r="L153" s="74">
        <v>87</v>
      </c>
      <c r="M153" s="74"/>
      <c r="N153" s="60"/>
    </row>
    <row r="154" ht="182.25" spans="1:14">
      <c r="A154" s="60"/>
      <c r="B154" s="61">
        <v>148</v>
      </c>
      <c r="C154" s="62" t="s">
        <v>300</v>
      </c>
      <c r="D154" s="63" t="s">
        <v>301</v>
      </c>
      <c r="E154" s="64">
        <v>58.706</v>
      </c>
      <c r="F154" s="62" t="s">
        <v>53</v>
      </c>
      <c r="G154" s="64">
        <v>500</v>
      </c>
      <c r="H154" s="65">
        <f t="shared" si="4"/>
        <v>29353</v>
      </c>
      <c r="I154" s="61"/>
      <c r="J154" s="78" t="s">
        <v>302</v>
      </c>
      <c r="K154" s="61" t="s">
        <v>55</v>
      </c>
      <c r="L154" s="74">
        <v>350</v>
      </c>
      <c r="M154" s="74"/>
      <c r="N154" s="60"/>
    </row>
    <row r="155" ht="182.25" spans="1:14">
      <c r="A155" s="60"/>
      <c r="B155" s="61">
        <v>149</v>
      </c>
      <c r="C155" s="62" t="s">
        <v>303</v>
      </c>
      <c r="D155" s="63" t="s">
        <v>304</v>
      </c>
      <c r="E155" s="64">
        <v>455.958</v>
      </c>
      <c r="F155" s="62" t="s">
        <v>53</v>
      </c>
      <c r="G155" s="64">
        <v>420</v>
      </c>
      <c r="H155" s="65">
        <f t="shared" si="4"/>
        <v>191502.36</v>
      </c>
      <c r="I155" s="61"/>
      <c r="J155" s="78" t="s">
        <v>305</v>
      </c>
      <c r="K155" s="61" t="s">
        <v>55</v>
      </c>
      <c r="L155" s="74">
        <v>280</v>
      </c>
      <c r="M155" s="74"/>
      <c r="N155" s="60"/>
    </row>
    <row r="156" ht="182.25" spans="1:14">
      <c r="A156" s="60"/>
      <c r="B156" s="61">
        <v>150</v>
      </c>
      <c r="C156" s="62" t="s">
        <v>306</v>
      </c>
      <c r="D156" s="63" t="s">
        <v>290</v>
      </c>
      <c r="E156" s="64">
        <v>104.518</v>
      </c>
      <c r="F156" s="62" t="s">
        <v>53</v>
      </c>
      <c r="G156" s="64">
        <v>57</v>
      </c>
      <c r="H156" s="65">
        <f t="shared" si="4"/>
        <v>5957.526</v>
      </c>
      <c r="I156" s="61"/>
      <c r="J156" s="78" t="s">
        <v>307</v>
      </c>
      <c r="K156" s="61" t="s">
        <v>55</v>
      </c>
      <c r="L156" s="74">
        <v>57</v>
      </c>
      <c r="M156" s="74"/>
      <c r="N156" s="60"/>
    </row>
    <row r="157" ht="182.25" spans="1:14">
      <c r="A157" s="60"/>
      <c r="B157" s="61">
        <v>151</v>
      </c>
      <c r="C157" s="62" t="s">
        <v>308</v>
      </c>
      <c r="D157" s="63" t="s">
        <v>309</v>
      </c>
      <c r="E157" s="64">
        <v>380.388</v>
      </c>
      <c r="F157" s="62" t="s">
        <v>53</v>
      </c>
      <c r="G157" s="64">
        <v>300</v>
      </c>
      <c r="H157" s="65">
        <f t="shared" si="4"/>
        <v>114116.4</v>
      </c>
      <c r="I157" s="61"/>
      <c r="J157" s="78" t="s">
        <v>310</v>
      </c>
      <c r="K157" s="61" t="s">
        <v>55</v>
      </c>
      <c r="L157" s="74">
        <v>210</v>
      </c>
      <c r="M157" s="74"/>
      <c r="N157" s="60"/>
    </row>
    <row r="158" ht="182.25" spans="1:14">
      <c r="A158" s="60"/>
      <c r="B158" s="61">
        <v>152</v>
      </c>
      <c r="C158" s="62" t="s">
        <v>311</v>
      </c>
      <c r="D158" s="63" t="s">
        <v>312</v>
      </c>
      <c r="E158" s="64">
        <v>86.804</v>
      </c>
      <c r="F158" s="62" t="s">
        <v>53</v>
      </c>
      <c r="G158" s="64">
        <v>360</v>
      </c>
      <c r="H158" s="65">
        <f t="shared" si="4"/>
        <v>31249.44</v>
      </c>
      <c r="I158" s="61"/>
      <c r="J158" s="78" t="s">
        <v>313</v>
      </c>
      <c r="K158" s="61" t="s">
        <v>55</v>
      </c>
      <c r="L158" s="74">
        <v>230</v>
      </c>
      <c r="M158" s="74"/>
      <c r="N158" s="60"/>
    </row>
    <row r="159" ht="162" spans="1:14">
      <c r="A159" s="60"/>
      <c r="B159" s="61">
        <v>153</v>
      </c>
      <c r="C159" s="62" t="s">
        <v>314</v>
      </c>
      <c r="D159" s="63" t="s">
        <v>315</v>
      </c>
      <c r="E159" s="64">
        <v>156.001</v>
      </c>
      <c r="F159" s="62" t="s">
        <v>39</v>
      </c>
      <c r="G159" s="64">
        <v>16.2</v>
      </c>
      <c r="H159" s="65">
        <f t="shared" ref="H159:H190" si="5">G159*E159</f>
        <v>2527.2162</v>
      </c>
      <c r="I159" s="61"/>
      <c r="J159" s="78" t="s">
        <v>316</v>
      </c>
      <c r="K159" s="78" t="s">
        <v>317</v>
      </c>
      <c r="L159" s="74">
        <v>18</v>
      </c>
      <c r="M159" s="74"/>
      <c r="N159" s="60"/>
    </row>
    <row r="160" ht="40.5" spans="1:14">
      <c r="A160" s="60"/>
      <c r="B160" s="61">
        <v>154</v>
      </c>
      <c r="C160" s="62" t="s">
        <v>318</v>
      </c>
      <c r="D160" s="63" t="s">
        <v>319</v>
      </c>
      <c r="E160" s="64">
        <v>28</v>
      </c>
      <c r="F160" s="62" t="s">
        <v>53</v>
      </c>
      <c r="G160" s="64">
        <v>225.66</v>
      </c>
      <c r="H160" s="65">
        <f t="shared" si="5"/>
        <v>6318.48</v>
      </c>
      <c r="I160" s="61"/>
      <c r="J160" s="72" t="s">
        <v>28</v>
      </c>
      <c r="K160" s="73"/>
      <c r="L160" s="74" t="s">
        <v>320</v>
      </c>
      <c r="M160" s="74"/>
      <c r="N160" s="60"/>
    </row>
    <row r="161" ht="162" spans="1:14">
      <c r="A161" s="60"/>
      <c r="B161" s="61">
        <v>155</v>
      </c>
      <c r="C161" s="62" t="s">
        <v>321</v>
      </c>
      <c r="D161" s="63" t="s">
        <v>322</v>
      </c>
      <c r="E161" s="64">
        <v>12.24</v>
      </c>
      <c r="F161" s="62" t="s">
        <v>53</v>
      </c>
      <c r="G161" s="64">
        <v>150</v>
      </c>
      <c r="H161" s="65">
        <f t="shared" si="5"/>
        <v>1836</v>
      </c>
      <c r="I161" s="61"/>
      <c r="J161" s="78" t="s">
        <v>323</v>
      </c>
      <c r="K161" s="61"/>
      <c r="L161" s="61" t="s">
        <v>320</v>
      </c>
      <c r="M161" s="61"/>
      <c r="N161" s="60" t="s">
        <v>5</v>
      </c>
    </row>
    <row r="162" ht="162" spans="1:14">
      <c r="A162" s="60"/>
      <c r="B162" s="61">
        <v>156</v>
      </c>
      <c r="C162" s="62" t="s">
        <v>324</v>
      </c>
      <c r="D162" s="63" t="s">
        <v>325</v>
      </c>
      <c r="E162" s="64">
        <v>255.672</v>
      </c>
      <c r="F162" s="62" t="s">
        <v>39</v>
      </c>
      <c r="G162" s="64">
        <v>75</v>
      </c>
      <c r="H162" s="65">
        <f t="shared" si="5"/>
        <v>19175.4</v>
      </c>
      <c r="I162" s="61"/>
      <c r="J162" s="78" t="s">
        <v>326</v>
      </c>
      <c r="K162" s="61" t="s">
        <v>327</v>
      </c>
      <c r="L162" s="74">
        <v>57</v>
      </c>
      <c r="M162" s="74"/>
      <c r="N162" s="60"/>
    </row>
    <row r="163" ht="162" spans="1:14">
      <c r="A163" s="60"/>
      <c r="B163" s="61">
        <v>157</v>
      </c>
      <c r="C163" s="62" t="s">
        <v>324</v>
      </c>
      <c r="D163" s="63" t="s">
        <v>328</v>
      </c>
      <c r="E163" s="64">
        <v>212.954</v>
      </c>
      <c r="F163" s="62" t="s">
        <v>39</v>
      </c>
      <c r="G163" s="64">
        <v>50</v>
      </c>
      <c r="H163" s="65">
        <f t="shared" si="5"/>
        <v>10647.7</v>
      </c>
      <c r="I163" s="61"/>
      <c r="J163" s="78" t="s">
        <v>326</v>
      </c>
      <c r="K163" s="61" t="s">
        <v>329</v>
      </c>
      <c r="L163" s="74">
        <v>38</v>
      </c>
      <c r="M163" s="74"/>
      <c r="N163" s="60" t="s">
        <v>5</v>
      </c>
    </row>
    <row r="164" ht="22.5" spans="1:14">
      <c r="A164" s="60"/>
      <c r="B164" s="61">
        <v>158</v>
      </c>
      <c r="C164" s="62" t="s">
        <v>330</v>
      </c>
      <c r="D164" s="63" t="s">
        <v>43</v>
      </c>
      <c r="E164" s="64">
        <v>1</v>
      </c>
      <c r="F164" s="62" t="s">
        <v>331</v>
      </c>
      <c r="G164" s="64">
        <v>23.01</v>
      </c>
      <c r="H164" s="65">
        <f t="shared" si="5"/>
        <v>23.01</v>
      </c>
      <c r="I164" s="61"/>
      <c r="J164" s="72" t="s">
        <v>28</v>
      </c>
      <c r="K164" s="73"/>
      <c r="L164" s="77">
        <v>23.01</v>
      </c>
      <c r="M164" s="77"/>
      <c r="N164" s="60"/>
    </row>
    <row r="165" ht="22.5" spans="1:14">
      <c r="A165" s="60"/>
      <c r="B165" s="61">
        <v>159</v>
      </c>
      <c r="C165" s="62" t="s">
        <v>332</v>
      </c>
      <c r="D165" s="63" t="s">
        <v>43</v>
      </c>
      <c r="E165" s="64">
        <v>18.701</v>
      </c>
      <c r="F165" s="62" t="s">
        <v>27</v>
      </c>
      <c r="G165" s="64">
        <v>17.82</v>
      </c>
      <c r="H165" s="65">
        <f t="shared" si="5"/>
        <v>333.25182</v>
      </c>
      <c r="I165" s="61"/>
      <c r="J165" s="72" t="s">
        <v>28</v>
      </c>
      <c r="K165" s="73"/>
      <c r="L165" s="77">
        <v>17.82</v>
      </c>
      <c r="M165" s="77"/>
      <c r="N165" s="60"/>
    </row>
    <row r="166" ht="22.5" spans="1:14">
      <c r="A166" s="60"/>
      <c r="B166" s="61">
        <v>160</v>
      </c>
      <c r="C166" s="62" t="s">
        <v>333</v>
      </c>
      <c r="D166" s="63" t="s">
        <v>334</v>
      </c>
      <c r="E166" s="64">
        <v>88.744</v>
      </c>
      <c r="F166" s="62" t="s">
        <v>27</v>
      </c>
      <c r="G166" s="64">
        <v>10.44</v>
      </c>
      <c r="H166" s="65">
        <f t="shared" si="5"/>
        <v>926.48736</v>
      </c>
      <c r="I166" s="61"/>
      <c r="J166" s="72" t="s">
        <v>28</v>
      </c>
      <c r="K166" s="73"/>
      <c r="L166" s="77">
        <v>10.44</v>
      </c>
      <c r="M166" s="77"/>
      <c r="N166" s="60"/>
    </row>
    <row r="167" ht="22.5" spans="1:14">
      <c r="A167" s="60"/>
      <c r="B167" s="61">
        <v>161</v>
      </c>
      <c r="C167" s="62" t="s">
        <v>335</v>
      </c>
      <c r="D167" s="63" t="s">
        <v>43</v>
      </c>
      <c r="E167" s="64">
        <v>502.133</v>
      </c>
      <c r="F167" s="62" t="s">
        <v>27</v>
      </c>
      <c r="G167" s="64">
        <v>15.52</v>
      </c>
      <c r="H167" s="65">
        <f t="shared" si="5"/>
        <v>7793.10416</v>
      </c>
      <c r="I167" s="61"/>
      <c r="J167" s="72" t="s">
        <v>28</v>
      </c>
      <c r="K167" s="73"/>
      <c r="L167" s="77">
        <v>15.52</v>
      </c>
      <c r="M167" s="77"/>
      <c r="N167" s="60"/>
    </row>
    <row r="168" ht="22.5" spans="1:14">
      <c r="A168" s="60"/>
      <c r="B168" s="61">
        <v>162</v>
      </c>
      <c r="C168" s="62" t="s">
        <v>336</v>
      </c>
      <c r="D168" s="63" t="s">
        <v>43</v>
      </c>
      <c r="E168" s="64">
        <v>1559.639</v>
      </c>
      <c r="F168" s="62" t="s">
        <v>27</v>
      </c>
      <c r="G168" s="64">
        <v>14.72</v>
      </c>
      <c r="H168" s="65">
        <f t="shared" si="5"/>
        <v>22957.88608</v>
      </c>
      <c r="I168" s="61"/>
      <c r="J168" s="72" t="s">
        <v>28</v>
      </c>
      <c r="K168" s="73"/>
      <c r="L168" s="74">
        <v>12.5</v>
      </c>
      <c r="M168" s="74"/>
      <c r="N168" s="60"/>
    </row>
    <row r="169" ht="22.5" spans="1:14">
      <c r="A169" s="60"/>
      <c r="B169" s="61">
        <v>163</v>
      </c>
      <c r="C169" s="62" t="s">
        <v>337</v>
      </c>
      <c r="D169" s="63" t="s">
        <v>43</v>
      </c>
      <c r="E169" s="64">
        <v>47.748</v>
      </c>
      <c r="F169" s="62" t="s">
        <v>27</v>
      </c>
      <c r="G169" s="64">
        <v>11.13</v>
      </c>
      <c r="H169" s="65">
        <f t="shared" si="5"/>
        <v>531.43524</v>
      </c>
      <c r="I169" s="61"/>
      <c r="J169" s="72" t="s">
        <v>28</v>
      </c>
      <c r="K169" s="73"/>
      <c r="L169" s="77">
        <v>11.13</v>
      </c>
      <c r="M169" s="77"/>
      <c r="N169" s="60" t="s">
        <v>5</v>
      </c>
    </row>
    <row r="170" ht="22.5" spans="1:14">
      <c r="A170" s="60"/>
      <c r="B170" s="61">
        <v>164</v>
      </c>
      <c r="C170" s="62" t="s">
        <v>338</v>
      </c>
      <c r="D170" s="63" t="s">
        <v>43</v>
      </c>
      <c r="E170" s="64">
        <v>37.651</v>
      </c>
      <c r="F170" s="62" t="s">
        <v>27</v>
      </c>
      <c r="G170" s="64">
        <v>9.58</v>
      </c>
      <c r="H170" s="65">
        <f t="shared" si="5"/>
        <v>360.69658</v>
      </c>
      <c r="I170" s="61"/>
      <c r="J170" s="72" t="s">
        <v>28</v>
      </c>
      <c r="K170" s="73"/>
      <c r="L170" s="77">
        <v>9.58</v>
      </c>
      <c r="M170" s="77"/>
      <c r="N170" s="60"/>
    </row>
    <row r="171" ht="22.5" spans="1:14">
      <c r="A171" s="60"/>
      <c r="B171" s="61">
        <v>165</v>
      </c>
      <c r="C171" s="62" t="s">
        <v>339</v>
      </c>
      <c r="D171" s="63" t="s">
        <v>43</v>
      </c>
      <c r="E171" s="64">
        <v>343.881</v>
      </c>
      <c r="F171" s="62" t="s">
        <v>27</v>
      </c>
      <c r="G171" s="64">
        <v>0.68</v>
      </c>
      <c r="H171" s="65">
        <f t="shared" si="5"/>
        <v>233.83908</v>
      </c>
      <c r="I171" s="61"/>
      <c r="J171" s="72" t="s">
        <v>340</v>
      </c>
      <c r="K171" s="73"/>
      <c r="L171" s="77">
        <v>0.68</v>
      </c>
      <c r="M171" s="64">
        <v>0.68</v>
      </c>
      <c r="N171" s="60"/>
    </row>
    <row r="172" ht="22.5" spans="1:14">
      <c r="A172" s="60"/>
      <c r="B172" s="61">
        <v>166</v>
      </c>
      <c r="C172" s="62" t="s">
        <v>341</v>
      </c>
      <c r="D172" s="63" t="s">
        <v>43</v>
      </c>
      <c r="E172" s="64">
        <v>13954.317</v>
      </c>
      <c r="F172" s="62" t="s">
        <v>27</v>
      </c>
      <c r="G172" s="64">
        <v>1.4</v>
      </c>
      <c r="H172" s="65">
        <f t="shared" si="5"/>
        <v>19536.0438</v>
      </c>
      <c r="I172" s="61"/>
      <c r="J172" s="72" t="s">
        <v>340</v>
      </c>
      <c r="K172" s="73"/>
      <c r="L172" s="77">
        <v>1.4</v>
      </c>
      <c r="M172" s="64">
        <v>1.4</v>
      </c>
      <c r="N172" s="60"/>
    </row>
    <row r="173" ht="22.5" spans="1:14">
      <c r="A173" s="60"/>
      <c r="B173" s="61">
        <v>167</v>
      </c>
      <c r="C173" s="62" t="s">
        <v>342</v>
      </c>
      <c r="D173" s="63" t="s">
        <v>43</v>
      </c>
      <c r="E173" s="64">
        <v>3.325</v>
      </c>
      <c r="F173" s="62" t="s">
        <v>27</v>
      </c>
      <c r="G173" s="64">
        <v>21.56</v>
      </c>
      <c r="H173" s="65">
        <f t="shared" si="5"/>
        <v>71.687</v>
      </c>
      <c r="I173" s="61"/>
      <c r="J173" s="72" t="s">
        <v>28</v>
      </c>
      <c r="K173" s="73"/>
      <c r="L173" s="77">
        <v>21.56</v>
      </c>
      <c r="M173" s="77"/>
      <c r="N173" s="60"/>
    </row>
    <row r="174" ht="22.5" spans="1:14">
      <c r="A174" s="60"/>
      <c r="B174" s="61">
        <v>168</v>
      </c>
      <c r="C174" s="62" t="s">
        <v>343</v>
      </c>
      <c r="D174" s="63" t="s">
        <v>43</v>
      </c>
      <c r="E174" s="64">
        <v>14.25</v>
      </c>
      <c r="F174" s="62" t="s">
        <v>27</v>
      </c>
      <c r="G174" s="64">
        <v>19.12</v>
      </c>
      <c r="H174" s="65">
        <f t="shared" si="5"/>
        <v>272.46</v>
      </c>
      <c r="I174" s="61"/>
      <c r="J174" s="72" t="s">
        <v>28</v>
      </c>
      <c r="K174" s="73"/>
      <c r="L174" s="77">
        <v>19.12</v>
      </c>
      <c r="M174" s="77"/>
      <c r="N174" s="60"/>
    </row>
    <row r="175" ht="22.5" spans="1:14">
      <c r="A175" s="60"/>
      <c r="B175" s="61">
        <v>169</v>
      </c>
      <c r="C175" s="62" t="s">
        <v>344</v>
      </c>
      <c r="D175" s="63" t="s">
        <v>43</v>
      </c>
      <c r="E175" s="64">
        <v>1.9</v>
      </c>
      <c r="F175" s="62" t="s">
        <v>27</v>
      </c>
      <c r="G175" s="64">
        <v>19.5</v>
      </c>
      <c r="H175" s="65">
        <f t="shared" si="5"/>
        <v>37.05</v>
      </c>
      <c r="I175" s="61"/>
      <c r="J175" s="72" t="s">
        <v>28</v>
      </c>
      <c r="K175" s="73"/>
      <c r="L175" s="77">
        <v>19.5</v>
      </c>
      <c r="M175" s="77"/>
      <c r="N175" s="60" t="s">
        <v>5</v>
      </c>
    </row>
    <row r="176" ht="22.5" spans="1:14">
      <c r="A176" s="60"/>
      <c r="B176" s="61">
        <v>170</v>
      </c>
      <c r="C176" s="62" t="s">
        <v>345</v>
      </c>
      <c r="D176" s="63" t="s">
        <v>346</v>
      </c>
      <c r="E176" s="64">
        <v>6.65</v>
      </c>
      <c r="F176" s="62" t="s">
        <v>27</v>
      </c>
      <c r="G176" s="64">
        <v>23.67</v>
      </c>
      <c r="H176" s="65">
        <f t="shared" si="5"/>
        <v>157.4055</v>
      </c>
      <c r="I176" s="61"/>
      <c r="J176" s="72" t="s">
        <v>28</v>
      </c>
      <c r="K176" s="73"/>
      <c r="L176" s="77">
        <v>23.67</v>
      </c>
      <c r="M176" s="77"/>
      <c r="N176" s="60"/>
    </row>
    <row r="177" ht="22.5" spans="1:14">
      <c r="A177" s="60"/>
      <c r="B177" s="61">
        <v>171</v>
      </c>
      <c r="C177" s="62" t="s">
        <v>347</v>
      </c>
      <c r="E177" s="64">
        <v>14624.75</v>
      </c>
      <c r="F177" s="62" t="s">
        <v>27</v>
      </c>
      <c r="G177" s="64">
        <v>6.88</v>
      </c>
      <c r="H177" s="65">
        <f t="shared" si="5"/>
        <v>100618.28</v>
      </c>
      <c r="I177" s="61"/>
      <c r="J177" s="72" t="s">
        <v>348</v>
      </c>
      <c r="K177" s="73"/>
      <c r="L177" s="74">
        <v>6.5</v>
      </c>
      <c r="M177" s="74"/>
      <c r="N177" s="60"/>
    </row>
    <row r="178" ht="22.5" spans="1:14">
      <c r="A178" s="60"/>
      <c r="B178" s="61">
        <v>172</v>
      </c>
      <c r="C178" s="62" t="s">
        <v>349</v>
      </c>
      <c r="D178" s="63"/>
      <c r="E178" s="64">
        <v>1096.856</v>
      </c>
      <c r="F178" s="62" t="s">
        <v>27</v>
      </c>
      <c r="G178" s="64">
        <v>8.25</v>
      </c>
      <c r="H178" s="65">
        <f t="shared" si="5"/>
        <v>9049.062</v>
      </c>
      <c r="I178" s="61"/>
      <c r="J178" s="72" t="s">
        <v>348</v>
      </c>
      <c r="K178" s="73"/>
      <c r="L178" s="77">
        <v>8.25</v>
      </c>
      <c r="M178" s="77">
        <v>7.7</v>
      </c>
      <c r="N178" s="60"/>
    </row>
    <row r="179" ht="162" spans="1:14">
      <c r="A179" s="60"/>
      <c r="B179" s="61">
        <v>173</v>
      </c>
      <c r="C179" s="62" t="s">
        <v>350</v>
      </c>
      <c r="D179" s="63"/>
      <c r="E179" s="64">
        <v>191.031984</v>
      </c>
      <c r="F179" s="62" t="s">
        <v>27</v>
      </c>
      <c r="G179" s="64">
        <v>19.5</v>
      </c>
      <c r="H179" s="65">
        <f t="shared" si="5"/>
        <v>3725.123688</v>
      </c>
      <c r="I179" s="61"/>
      <c r="J179" s="78" t="s">
        <v>351</v>
      </c>
      <c r="K179" s="61" t="s">
        <v>55</v>
      </c>
      <c r="L179" s="77">
        <v>19.5</v>
      </c>
      <c r="M179" s="77"/>
      <c r="N179" s="60"/>
    </row>
    <row r="180" ht="182.25" spans="1:14">
      <c r="A180" s="60"/>
      <c r="B180" s="61">
        <v>174</v>
      </c>
      <c r="C180" s="62" t="s">
        <v>352</v>
      </c>
      <c r="D180" s="63" t="s">
        <v>353</v>
      </c>
      <c r="E180" s="64">
        <v>5348.865</v>
      </c>
      <c r="F180" s="62" t="s">
        <v>53</v>
      </c>
      <c r="G180" s="64">
        <v>165</v>
      </c>
      <c r="H180" s="65">
        <f t="shared" si="5"/>
        <v>882562.725</v>
      </c>
      <c r="I180" s="61"/>
      <c r="J180" s="78" t="s">
        <v>354</v>
      </c>
      <c r="K180" s="61" t="s">
        <v>55</v>
      </c>
      <c r="L180" s="74">
        <v>145</v>
      </c>
      <c r="M180" s="74"/>
      <c r="N180" s="60"/>
    </row>
    <row r="181" ht="22.5" spans="1:14">
      <c r="A181" s="60"/>
      <c r="B181" s="61">
        <v>175</v>
      </c>
      <c r="C181" s="62" t="s">
        <v>355</v>
      </c>
      <c r="D181" s="63" t="s">
        <v>43</v>
      </c>
      <c r="E181" s="64">
        <v>13.416</v>
      </c>
      <c r="F181" s="62" t="s">
        <v>27</v>
      </c>
      <c r="G181" s="64">
        <v>11.61</v>
      </c>
      <c r="H181" s="65">
        <f t="shared" si="5"/>
        <v>155.75976</v>
      </c>
      <c r="I181" s="61"/>
      <c r="J181" s="72" t="s">
        <v>28</v>
      </c>
      <c r="K181" s="73"/>
      <c r="L181" s="77">
        <v>11.61</v>
      </c>
      <c r="M181" s="77"/>
      <c r="N181" s="60" t="s">
        <v>5</v>
      </c>
    </row>
    <row r="182" ht="22.5" spans="1:14">
      <c r="A182" s="60"/>
      <c r="B182" s="61">
        <v>176</v>
      </c>
      <c r="C182" s="62" t="s">
        <v>356</v>
      </c>
      <c r="D182" s="63" t="s">
        <v>43</v>
      </c>
      <c r="E182" s="64">
        <v>34.255</v>
      </c>
      <c r="F182" s="62" t="s">
        <v>27</v>
      </c>
      <c r="G182" s="64">
        <v>11.61</v>
      </c>
      <c r="H182" s="65">
        <f t="shared" si="5"/>
        <v>397.70055</v>
      </c>
      <c r="I182" s="61"/>
      <c r="J182" s="72" t="s">
        <v>28</v>
      </c>
      <c r="K182" s="73"/>
      <c r="L182" s="77">
        <v>11.61</v>
      </c>
      <c r="M182" s="77"/>
      <c r="N182" s="60"/>
    </row>
    <row r="183" ht="22.5" spans="1:14">
      <c r="A183" s="60"/>
      <c r="B183" s="61">
        <v>177</v>
      </c>
      <c r="C183" s="62" t="s">
        <v>357</v>
      </c>
      <c r="D183" s="63" t="s">
        <v>43</v>
      </c>
      <c r="E183" s="64">
        <v>162.259</v>
      </c>
      <c r="F183" s="62" t="s">
        <v>27</v>
      </c>
      <c r="G183" s="64">
        <v>7.61</v>
      </c>
      <c r="H183" s="65">
        <f t="shared" si="5"/>
        <v>1234.79099</v>
      </c>
      <c r="I183" s="61"/>
      <c r="J183" s="72" t="s">
        <v>28</v>
      </c>
      <c r="K183" s="73"/>
      <c r="L183" s="77">
        <v>7.61</v>
      </c>
      <c r="M183" s="77"/>
      <c r="N183" s="60"/>
    </row>
    <row r="184" ht="22.5" spans="1:14">
      <c r="A184" s="60"/>
      <c r="B184" s="61">
        <v>178</v>
      </c>
      <c r="C184" s="62" t="s">
        <v>358</v>
      </c>
      <c r="D184" s="63" t="s">
        <v>43</v>
      </c>
      <c r="E184" s="64">
        <v>951.422</v>
      </c>
      <c r="F184" s="62" t="s">
        <v>27</v>
      </c>
      <c r="G184" s="64">
        <v>10.27</v>
      </c>
      <c r="H184" s="65">
        <f t="shared" si="5"/>
        <v>9771.10394</v>
      </c>
      <c r="I184" s="61"/>
      <c r="J184" s="72" t="s">
        <v>28</v>
      </c>
      <c r="K184" s="73"/>
      <c r="L184" s="77">
        <v>10.27</v>
      </c>
      <c r="M184" s="77"/>
      <c r="N184" s="60" t="s">
        <v>5</v>
      </c>
    </row>
    <row r="185" ht="22.5" spans="1:14">
      <c r="A185" s="60"/>
      <c r="B185" s="61">
        <v>179</v>
      </c>
      <c r="C185" s="62" t="s">
        <v>359</v>
      </c>
      <c r="D185" s="63" t="s">
        <v>43</v>
      </c>
      <c r="E185" s="64">
        <v>688.389</v>
      </c>
      <c r="F185" s="62" t="s">
        <v>27</v>
      </c>
      <c r="G185" s="64">
        <v>71.1</v>
      </c>
      <c r="H185" s="65">
        <f t="shared" si="5"/>
        <v>48944.4579</v>
      </c>
      <c r="I185" s="61"/>
      <c r="J185" s="72" t="s">
        <v>28</v>
      </c>
      <c r="K185" s="73"/>
      <c r="L185" s="77">
        <v>65</v>
      </c>
      <c r="M185" s="77"/>
      <c r="N185" s="60"/>
    </row>
    <row r="186" ht="22.5" spans="1:14">
      <c r="A186" s="60"/>
      <c r="B186" s="61">
        <v>180</v>
      </c>
      <c r="C186" s="62" t="s">
        <v>360</v>
      </c>
      <c r="D186" s="63" t="s">
        <v>43</v>
      </c>
      <c r="E186" s="64">
        <v>3378.752</v>
      </c>
      <c r="F186" s="62" t="s">
        <v>27</v>
      </c>
      <c r="G186" s="64">
        <v>3.05</v>
      </c>
      <c r="H186" s="65">
        <f t="shared" si="5"/>
        <v>10305.1936</v>
      </c>
      <c r="I186" s="61"/>
      <c r="J186" s="72" t="s">
        <v>28</v>
      </c>
      <c r="K186" s="73"/>
      <c r="L186" s="77">
        <v>3.05</v>
      </c>
      <c r="M186" s="77"/>
      <c r="N186" s="60"/>
    </row>
    <row r="187" ht="22.5" spans="1:14">
      <c r="A187" s="60"/>
      <c r="B187" s="61">
        <v>181</v>
      </c>
      <c r="C187" s="62" t="s">
        <v>361</v>
      </c>
      <c r="D187" s="63" t="s">
        <v>43</v>
      </c>
      <c r="E187" s="64">
        <v>237.757</v>
      </c>
      <c r="F187" s="62" t="s">
        <v>27</v>
      </c>
      <c r="G187" s="64">
        <v>54.69</v>
      </c>
      <c r="H187" s="65">
        <f t="shared" si="5"/>
        <v>13002.93033</v>
      </c>
      <c r="I187" s="61"/>
      <c r="J187" s="72" t="s">
        <v>28</v>
      </c>
      <c r="K187" s="73"/>
      <c r="L187" s="77">
        <v>54.69</v>
      </c>
      <c r="M187" s="77"/>
      <c r="N187" s="60"/>
    </row>
    <row r="188" ht="22.5" spans="1:14">
      <c r="A188" s="60"/>
      <c r="B188" s="61">
        <v>182</v>
      </c>
      <c r="C188" s="62" t="s">
        <v>362</v>
      </c>
      <c r="D188" s="63" t="s">
        <v>43</v>
      </c>
      <c r="E188" s="64">
        <v>1108.371</v>
      </c>
      <c r="F188" s="62" t="s">
        <v>27</v>
      </c>
      <c r="G188" s="64">
        <v>2.77</v>
      </c>
      <c r="H188" s="65">
        <f t="shared" si="5"/>
        <v>3070.18767</v>
      </c>
      <c r="I188" s="61"/>
      <c r="J188" s="72" t="s">
        <v>28</v>
      </c>
      <c r="K188" s="73"/>
      <c r="L188" s="77">
        <v>2.77</v>
      </c>
      <c r="M188" s="77"/>
      <c r="N188" s="60"/>
    </row>
    <row r="189" ht="22.5" spans="1:14">
      <c r="A189" s="60"/>
      <c r="B189" s="61">
        <v>183</v>
      </c>
      <c r="C189" s="62" t="s">
        <v>363</v>
      </c>
      <c r="D189" s="63" t="s">
        <v>43</v>
      </c>
      <c r="E189" s="64">
        <v>48.237</v>
      </c>
      <c r="F189" s="62" t="s">
        <v>27</v>
      </c>
      <c r="G189" s="64">
        <v>3.77</v>
      </c>
      <c r="H189" s="65">
        <f t="shared" si="5"/>
        <v>181.85349</v>
      </c>
      <c r="I189" s="61"/>
      <c r="J189" s="72" t="s">
        <v>28</v>
      </c>
      <c r="K189" s="73"/>
      <c r="L189" s="77">
        <v>3.77</v>
      </c>
      <c r="M189" s="77"/>
      <c r="N189" s="60" t="s">
        <v>5</v>
      </c>
    </row>
    <row r="190" ht="22.5" spans="1:14">
      <c r="A190" s="60"/>
      <c r="B190" s="61">
        <v>184</v>
      </c>
      <c r="C190" s="62" t="s">
        <v>364</v>
      </c>
      <c r="D190" s="63" t="s">
        <v>43</v>
      </c>
      <c r="E190" s="64">
        <v>28.751</v>
      </c>
      <c r="F190" s="62" t="s">
        <v>27</v>
      </c>
      <c r="G190" s="64">
        <v>3.54</v>
      </c>
      <c r="H190" s="65">
        <f t="shared" si="5"/>
        <v>101.77854</v>
      </c>
      <c r="I190" s="61"/>
      <c r="J190" s="72" t="s">
        <v>28</v>
      </c>
      <c r="K190" s="73"/>
      <c r="L190" s="77">
        <v>3.54</v>
      </c>
      <c r="M190" s="77"/>
      <c r="N190" s="60"/>
    </row>
    <row r="191" ht="22.5" spans="1:14">
      <c r="A191" s="60"/>
      <c r="B191" s="61">
        <v>185</v>
      </c>
      <c r="C191" s="62" t="s">
        <v>365</v>
      </c>
      <c r="D191" s="63" t="s">
        <v>43</v>
      </c>
      <c r="E191" s="64">
        <v>99.648</v>
      </c>
      <c r="F191" s="62" t="s">
        <v>27</v>
      </c>
      <c r="G191" s="64">
        <v>11.5</v>
      </c>
      <c r="H191" s="65">
        <f t="shared" ref="H191:H204" si="6">G191*E191</f>
        <v>1145.952</v>
      </c>
      <c r="I191" s="61"/>
      <c r="J191" s="72" t="s">
        <v>28</v>
      </c>
      <c r="K191" s="73"/>
      <c r="L191" s="77">
        <v>11.5</v>
      </c>
      <c r="M191" s="77"/>
      <c r="N191" s="60"/>
    </row>
    <row r="192" ht="22.5" spans="1:14">
      <c r="A192" s="60"/>
      <c r="B192" s="61">
        <v>186</v>
      </c>
      <c r="C192" s="62" t="s">
        <v>366</v>
      </c>
      <c r="D192" s="63" t="s">
        <v>43</v>
      </c>
      <c r="E192" s="64">
        <v>66.732</v>
      </c>
      <c r="F192" s="62" t="s">
        <v>27</v>
      </c>
      <c r="G192" s="64">
        <v>8.85</v>
      </c>
      <c r="H192" s="65">
        <f t="shared" si="6"/>
        <v>590.5782</v>
      </c>
      <c r="I192" s="61"/>
      <c r="J192" s="72" t="s">
        <v>28</v>
      </c>
      <c r="K192" s="73"/>
      <c r="L192" s="77">
        <v>8.85</v>
      </c>
      <c r="M192" s="77"/>
      <c r="N192" s="60" t="s">
        <v>5</v>
      </c>
    </row>
    <row r="193" ht="22.5" spans="1:14">
      <c r="A193" s="60"/>
      <c r="B193" s="61">
        <v>187</v>
      </c>
      <c r="C193" s="62" t="s">
        <v>367</v>
      </c>
      <c r="D193" s="63" t="s">
        <v>368</v>
      </c>
      <c r="E193" s="64">
        <v>150.984</v>
      </c>
      <c r="F193" s="62" t="s">
        <v>369</v>
      </c>
      <c r="G193" s="64">
        <v>7.08</v>
      </c>
      <c r="H193" s="65">
        <f t="shared" si="6"/>
        <v>1068.96672</v>
      </c>
      <c r="I193" s="61"/>
      <c r="J193" s="72" t="s">
        <v>28</v>
      </c>
      <c r="K193" s="73"/>
      <c r="L193" s="77">
        <v>7.08</v>
      </c>
      <c r="M193" s="77"/>
      <c r="N193" s="60"/>
    </row>
    <row r="194" ht="22.5" spans="1:14">
      <c r="A194" s="60"/>
      <c r="B194" s="61">
        <v>188</v>
      </c>
      <c r="C194" s="62" t="s">
        <v>370</v>
      </c>
      <c r="D194" s="63" t="s">
        <v>43</v>
      </c>
      <c r="E194" s="64">
        <v>155.754</v>
      </c>
      <c r="F194" s="62" t="s">
        <v>27</v>
      </c>
      <c r="G194" s="64">
        <v>5.39</v>
      </c>
      <c r="H194" s="65">
        <f t="shared" si="6"/>
        <v>839.51406</v>
      </c>
      <c r="I194" s="61"/>
      <c r="J194" s="72" t="s">
        <v>28</v>
      </c>
      <c r="K194" s="73"/>
      <c r="L194" s="77">
        <v>5.39</v>
      </c>
      <c r="M194" s="77"/>
      <c r="N194" s="60"/>
    </row>
    <row r="195" ht="22.5" spans="1:14">
      <c r="A195" s="60"/>
      <c r="B195" s="61">
        <v>189</v>
      </c>
      <c r="C195" s="62" t="s">
        <v>371</v>
      </c>
      <c r="D195" s="63" t="s">
        <v>43</v>
      </c>
      <c r="E195" s="64">
        <v>8.526</v>
      </c>
      <c r="F195" s="62" t="s">
        <v>27</v>
      </c>
      <c r="G195" s="64">
        <v>6.31</v>
      </c>
      <c r="H195" s="65">
        <f t="shared" si="6"/>
        <v>53.79906</v>
      </c>
      <c r="I195" s="61"/>
      <c r="J195" s="72" t="s">
        <v>28</v>
      </c>
      <c r="K195" s="73"/>
      <c r="L195" s="77">
        <v>6.31</v>
      </c>
      <c r="M195" s="77"/>
      <c r="N195" s="60"/>
    </row>
    <row r="196" ht="22.5" spans="1:14">
      <c r="A196" s="60"/>
      <c r="B196" s="61">
        <v>190</v>
      </c>
      <c r="C196" s="62" t="s">
        <v>372</v>
      </c>
      <c r="D196" s="63" t="s">
        <v>43</v>
      </c>
      <c r="E196" s="64">
        <v>55.144</v>
      </c>
      <c r="F196" s="62" t="s">
        <v>27</v>
      </c>
      <c r="G196" s="64">
        <v>0.54</v>
      </c>
      <c r="H196" s="65">
        <f t="shared" si="6"/>
        <v>29.77776</v>
      </c>
      <c r="I196" s="61"/>
      <c r="J196" s="72" t="s">
        <v>28</v>
      </c>
      <c r="K196" s="73"/>
      <c r="L196" s="77">
        <v>0.54</v>
      </c>
      <c r="M196" s="77"/>
      <c r="N196" s="60" t="s">
        <v>5</v>
      </c>
    </row>
    <row r="197" ht="22.5" spans="1:14">
      <c r="A197" s="60"/>
      <c r="B197" s="61">
        <v>191</v>
      </c>
      <c r="C197" s="62" t="s">
        <v>373</v>
      </c>
      <c r="D197" s="63" t="s">
        <v>43</v>
      </c>
      <c r="E197" s="64">
        <v>109.686</v>
      </c>
      <c r="F197" s="62" t="s">
        <v>27</v>
      </c>
      <c r="G197" s="64">
        <v>6.66</v>
      </c>
      <c r="H197" s="65">
        <f t="shared" si="6"/>
        <v>730.50876</v>
      </c>
      <c r="I197" s="61"/>
      <c r="J197" s="72" t="s">
        <v>28</v>
      </c>
      <c r="K197" s="73"/>
      <c r="L197" s="77">
        <v>6.66</v>
      </c>
      <c r="M197" s="77"/>
      <c r="N197" s="60"/>
    </row>
    <row r="198" ht="22.5" spans="1:14">
      <c r="A198" s="60"/>
      <c r="B198" s="61">
        <v>192</v>
      </c>
      <c r="C198" s="62" t="s">
        <v>374</v>
      </c>
      <c r="D198" s="63" t="s">
        <v>43</v>
      </c>
      <c r="E198" s="64">
        <v>56.439</v>
      </c>
      <c r="F198" s="62" t="s">
        <v>27</v>
      </c>
      <c r="G198" s="64">
        <v>2.62</v>
      </c>
      <c r="H198" s="65">
        <f t="shared" si="6"/>
        <v>147.87018</v>
      </c>
      <c r="I198" s="61"/>
      <c r="J198" s="72" t="s">
        <v>28</v>
      </c>
      <c r="K198" s="73"/>
      <c r="L198" s="77">
        <v>2.62</v>
      </c>
      <c r="M198" s="77"/>
      <c r="N198" s="60"/>
    </row>
    <row r="199" ht="22.5" spans="1:14">
      <c r="A199" s="60"/>
      <c r="B199" s="61">
        <v>193</v>
      </c>
      <c r="C199" s="62" t="s">
        <v>375</v>
      </c>
      <c r="D199" s="63" t="s">
        <v>43</v>
      </c>
      <c r="E199" s="64">
        <v>188.784</v>
      </c>
      <c r="F199" s="62" t="s">
        <v>27</v>
      </c>
      <c r="G199" s="64">
        <v>8.89</v>
      </c>
      <c r="H199" s="65">
        <f t="shared" si="6"/>
        <v>1678.28976</v>
      </c>
      <c r="I199" s="61"/>
      <c r="J199" s="72" t="s">
        <v>28</v>
      </c>
      <c r="K199" s="73"/>
      <c r="L199" s="77">
        <v>8.89</v>
      </c>
      <c r="M199" s="77"/>
      <c r="N199" s="60"/>
    </row>
    <row r="200" ht="22.5" spans="1:14">
      <c r="A200" s="60"/>
      <c r="B200" s="61">
        <v>194</v>
      </c>
      <c r="C200" s="62" t="s">
        <v>376</v>
      </c>
      <c r="D200" s="63" t="s">
        <v>43</v>
      </c>
      <c r="E200" s="64">
        <v>62.401</v>
      </c>
      <c r="F200" s="62" t="s">
        <v>27</v>
      </c>
      <c r="G200" s="64">
        <v>22.78</v>
      </c>
      <c r="H200" s="65">
        <f t="shared" si="6"/>
        <v>1421.49478</v>
      </c>
      <c r="I200" s="61"/>
      <c r="J200" s="72" t="s">
        <v>28</v>
      </c>
      <c r="K200" s="73"/>
      <c r="L200" s="77">
        <v>22.78</v>
      </c>
      <c r="M200" s="77"/>
      <c r="N200" s="60"/>
    </row>
    <row r="201" ht="22.5" spans="1:14">
      <c r="A201" s="60"/>
      <c r="B201" s="61">
        <v>195</v>
      </c>
      <c r="C201" s="62" t="s">
        <v>377</v>
      </c>
      <c r="D201" s="63" t="s">
        <v>43</v>
      </c>
      <c r="E201" s="64">
        <v>323.433</v>
      </c>
      <c r="F201" s="62" t="s">
        <v>27</v>
      </c>
      <c r="G201" s="64">
        <v>1.77</v>
      </c>
      <c r="H201" s="65">
        <f t="shared" si="6"/>
        <v>572.47641</v>
      </c>
      <c r="I201" s="61"/>
      <c r="J201" s="72" t="s">
        <v>28</v>
      </c>
      <c r="K201" s="73"/>
      <c r="L201" s="77">
        <v>1.77</v>
      </c>
      <c r="M201" s="77"/>
      <c r="N201" s="60"/>
    </row>
    <row r="202" ht="22.5" spans="1:14">
      <c r="A202" s="60"/>
      <c r="B202" s="61">
        <v>196</v>
      </c>
      <c r="C202" s="62" t="s">
        <v>378</v>
      </c>
      <c r="D202" s="63" t="s">
        <v>43</v>
      </c>
      <c r="E202" s="64">
        <v>569.206</v>
      </c>
      <c r="F202" s="62" t="s">
        <v>27</v>
      </c>
      <c r="G202" s="64">
        <v>2.88</v>
      </c>
      <c r="H202" s="65">
        <f t="shared" si="6"/>
        <v>1639.31328</v>
      </c>
      <c r="I202" s="61"/>
      <c r="J202" s="72" t="s">
        <v>28</v>
      </c>
      <c r="K202" s="73"/>
      <c r="L202" s="77">
        <v>2.88</v>
      </c>
      <c r="M202" s="77"/>
      <c r="N202" s="60"/>
    </row>
    <row r="203" ht="22.5" spans="1:14">
      <c r="A203" s="60"/>
      <c r="B203" s="61">
        <v>197</v>
      </c>
      <c r="C203" s="62" t="s">
        <v>379</v>
      </c>
      <c r="D203" s="63" t="s">
        <v>43</v>
      </c>
      <c r="E203" s="64">
        <v>506.621</v>
      </c>
      <c r="F203" s="62" t="s">
        <v>27</v>
      </c>
      <c r="G203" s="64">
        <v>21.45</v>
      </c>
      <c r="H203" s="65">
        <f t="shared" si="6"/>
        <v>10867.02045</v>
      </c>
      <c r="I203" s="61"/>
      <c r="J203" s="72" t="s">
        <v>28</v>
      </c>
      <c r="K203" s="73"/>
      <c r="L203" s="77">
        <v>21.45</v>
      </c>
      <c r="M203" s="77"/>
      <c r="N203" s="60" t="s">
        <v>5</v>
      </c>
    </row>
    <row r="204" ht="22.5" spans="1:14">
      <c r="A204" s="60"/>
      <c r="B204" s="61">
        <v>198</v>
      </c>
      <c r="C204" s="62" t="s">
        <v>380</v>
      </c>
      <c r="D204" s="63" t="s">
        <v>43</v>
      </c>
      <c r="E204" s="64">
        <v>34.456</v>
      </c>
      <c r="F204" s="62" t="s">
        <v>27</v>
      </c>
      <c r="G204" s="64">
        <v>3.88</v>
      </c>
      <c r="H204" s="65">
        <f t="shared" si="6"/>
        <v>133.68928</v>
      </c>
      <c r="I204" s="61"/>
      <c r="J204" s="72" t="s">
        <v>28</v>
      </c>
      <c r="K204" s="73"/>
      <c r="L204" s="77">
        <v>3.88</v>
      </c>
      <c r="M204" s="77"/>
      <c r="N204" s="60"/>
    </row>
    <row r="205" ht="22.5" spans="1:14">
      <c r="A205" s="60"/>
      <c r="B205" s="61">
        <v>199</v>
      </c>
      <c r="C205" s="62" t="s">
        <v>381</v>
      </c>
      <c r="D205" s="63" t="s">
        <v>43</v>
      </c>
      <c r="E205" s="64">
        <v>561.611</v>
      </c>
      <c r="F205" s="62" t="s">
        <v>27</v>
      </c>
      <c r="G205" s="64">
        <v>11.32</v>
      </c>
      <c r="H205" s="65">
        <f t="shared" ref="H205:H252" si="7">G205*E205</f>
        <v>6357.43652</v>
      </c>
      <c r="I205" s="61"/>
      <c r="J205" s="72" t="s">
        <v>28</v>
      </c>
      <c r="K205" s="73"/>
      <c r="L205" s="77">
        <v>11.32</v>
      </c>
      <c r="M205" s="77"/>
      <c r="N205" s="60"/>
    </row>
    <row r="206" ht="22.5" spans="1:14">
      <c r="A206" s="60"/>
      <c r="B206" s="61">
        <v>200</v>
      </c>
      <c r="C206" s="62" t="s">
        <v>382</v>
      </c>
      <c r="D206" s="63" t="s">
        <v>43</v>
      </c>
      <c r="E206" s="64">
        <v>167.851</v>
      </c>
      <c r="F206" s="62" t="s">
        <v>27</v>
      </c>
      <c r="G206" s="64">
        <v>13.52</v>
      </c>
      <c r="H206" s="65">
        <f t="shared" si="7"/>
        <v>2269.34552</v>
      </c>
      <c r="I206" s="61"/>
      <c r="J206" s="72" t="s">
        <v>28</v>
      </c>
      <c r="K206" s="73"/>
      <c r="L206" s="77">
        <v>13.52</v>
      </c>
      <c r="M206" s="77"/>
      <c r="N206" s="60"/>
    </row>
    <row r="207" ht="22.5" spans="1:14">
      <c r="A207" s="60"/>
      <c r="B207" s="61">
        <v>201</v>
      </c>
      <c r="C207" s="62" t="s">
        <v>383</v>
      </c>
      <c r="D207" s="63" t="s">
        <v>384</v>
      </c>
      <c r="E207" s="64">
        <v>20174.776</v>
      </c>
      <c r="F207" s="62" t="s">
        <v>27</v>
      </c>
      <c r="G207" s="64">
        <v>2.65</v>
      </c>
      <c r="H207" s="65">
        <f t="shared" si="7"/>
        <v>53463.1564</v>
      </c>
      <c r="I207" s="61"/>
      <c r="J207" s="72" t="s">
        <v>28</v>
      </c>
      <c r="K207" s="73"/>
      <c r="L207" s="77">
        <v>2.65</v>
      </c>
      <c r="M207" s="77"/>
      <c r="N207" s="60"/>
    </row>
    <row r="208" ht="22.5" spans="1:14">
      <c r="A208" s="60"/>
      <c r="B208" s="61">
        <v>202</v>
      </c>
      <c r="C208" s="62" t="s">
        <v>385</v>
      </c>
      <c r="D208" s="63" t="s">
        <v>386</v>
      </c>
      <c r="E208" s="64">
        <v>9.586</v>
      </c>
      <c r="F208" s="62" t="s">
        <v>27</v>
      </c>
      <c r="G208" s="64">
        <v>17.7</v>
      </c>
      <c r="H208" s="65">
        <f t="shared" si="7"/>
        <v>169.6722</v>
      </c>
      <c r="I208" s="61"/>
      <c r="J208" s="72" t="s">
        <v>28</v>
      </c>
      <c r="K208" s="73"/>
      <c r="L208" s="77">
        <v>17.7</v>
      </c>
      <c r="M208" s="77"/>
      <c r="N208" s="60" t="s">
        <v>5</v>
      </c>
    </row>
    <row r="209" ht="40.5" spans="1:14">
      <c r="A209" s="60"/>
      <c r="B209" s="61">
        <v>203</v>
      </c>
      <c r="C209" s="62" t="s">
        <v>387</v>
      </c>
      <c r="D209" s="63" t="s">
        <v>388</v>
      </c>
      <c r="E209" s="64">
        <v>31.954</v>
      </c>
      <c r="F209" s="62" t="s">
        <v>27</v>
      </c>
      <c r="G209" s="64">
        <v>5.31</v>
      </c>
      <c r="H209" s="65">
        <f t="shared" si="7"/>
        <v>169.67574</v>
      </c>
      <c r="I209" s="61"/>
      <c r="J209" s="72" t="s">
        <v>28</v>
      </c>
      <c r="K209" s="73"/>
      <c r="L209" s="77">
        <v>5.31</v>
      </c>
      <c r="M209" s="77"/>
      <c r="N209" s="60"/>
    </row>
    <row r="210" ht="22.5" spans="1:14">
      <c r="A210" s="60"/>
      <c r="B210" s="61">
        <v>204</v>
      </c>
      <c r="C210" s="62" t="s">
        <v>389</v>
      </c>
      <c r="D210" s="63" t="s">
        <v>43</v>
      </c>
      <c r="E210" s="64">
        <v>920.56</v>
      </c>
      <c r="F210" s="62" t="s">
        <v>119</v>
      </c>
      <c r="G210" s="64">
        <v>2.05</v>
      </c>
      <c r="H210" s="65">
        <f t="shared" si="7"/>
        <v>1887.148</v>
      </c>
      <c r="I210" s="61"/>
      <c r="J210" s="72" t="s">
        <v>28</v>
      </c>
      <c r="K210" s="73"/>
      <c r="L210" s="77">
        <v>2.05</v>
      </c>
      <c r="M210" s="77"/>
      <c r="N210" s="60"/>
    </row>
    <row r="211" ht="22.5" spans="1:14">
      <c r="A211" s="60"/>
      <c r="B211" s="61">
        <v>205</v>
      </c>
      <c r="C211" s="62" t="s">
        <v>390</v>
      </c>
      <c r="D211" s="63" t="s">
        <v>43</v>
      </c>
      <c r="E211" s="64">
        <v>203.028</v>
      </c>
      <c r="F211" s="62" t="s">
        <v>27</v>
      </c>
      <c r="G211" s="64">
        <v>2.88</v>
      </c>
      <c r="H211" s="65">
        <f t="shared" si="7"/>
        <v>584.72064</v>
      </c>
      <c r="I211" s="61"/>
      <c r="J211" s="72" t="s">
        <v>28</v>
      </c>
      <c r="K211" s="73"/>
      <c r="L211" s="77">
        <v>2.88</v>
      </c>
      <c r="M211" s="77"/>
      <c r="N211" s="60"/>
    </row>
    <row r="212" ht="22.5" spans="1:14">
      <c r="A212" s="60"/>
      <c r="B212" s="61">
        <v>206</v>
      </c>
      <c r="C212" s="62" t="s">
        <v>391</v>
      </c>
      <c r="D212" s="63" t="s">
        <v>43</v>
      </c>
      <c r="E212" s="64">
        <v>412.805</v>
      </c>
      <c r="F212" s="62" t="s">
        <v>119</v>
      </c>
      <c r="G212" s="64">
        <v>3.78</v>
      </c>
      <c r="H212" s="65">
        <f t="shared" si="7"/>
        <v>1560.4029</v>
      </c>
      <c r="I212" s="61"/>
      <c r="J212" s="72" t="s">
        <v>28</v>
      </c>
      <c r="K212" s="73"/>
      <c r="L212" s="77">
        <v>3.78</v>
      </c>
      <c r="M212" s="77"/>
      <c r="N212" s="60" t="s">
        <v>5</v>
      </c>
    </row>
    <row r="213" ht="22.5" spans="1:14">
      <c r="A213" s="60"/>
      <c r="B213" s="61">
        <v>207</v>
      </c>
      <c r="C213" s="62" t="s">
        <v>392</v>
      </c>
      <c r="D213" s="63" t="s">
        <v>43</v>
      </c>
      <c r="E213" s="64">
        <v>6.75</v>
      </c>
      <c r="F213" s="62" t="s">
        <v>119</v>
      </c>
      <c r="G213" s="64">
        <v>11.5</v>
      </c>
      <c r="H213" s="65">
        <f t="shared" si="7"/>
        <v>77.625</v>
      </c>
      <c r="I213" s="61"/>
      <c r="J213" s="72" t="s">
        <v>28</v>
      </c>
      <c r="K213" s="73"/>
      <c r="L213" s="77">
        <v>11.5</v>
      </c>
      <c r="M213" s="77"/>
      <c r="N213" s="60"/>
    </row>
    <row r="214" ht="22.5" spans="1:14">
      <c r="A214" s="60"/>
      <c r="B214" s="61">
        <v>208</v>
      </c>
      <c r="C214" s="62" t="s">
        <v>393</v>
      </c>
      <c r="D214" s="63" t="s">
        <v>43</v>
      </c>
      <c r="E214" s="64">
        <v>150.872</v>
      </c>
      <c r="F214" s="62" t="s">
        <v>27</v>
      </c>
      <c r="G214" s="64">
        <v>10.67</v>
      </c>
      <c r="H214" s="65">
        <f t="shared" si="7"/>
        <v>1609.80424</v>
      </c>
      <c r="I214" s="61"/>
      <c r="J214" s="72" t="s">
        <v>28</v>
      </c>
      <c r="K214" s="73"/>
      <c r="L214" s="77">
        <v>10.67</v>
      </c>
      <c r="M214" s="77"/>
      <c r="N214" s="60"/>
    </row>
    <row r="215" ht="22.5" spans="1:14">
      <c r="A215" s="60"/>
      <c r="B215" s="61">
        <v>209</v>
      </c>
      <c r="C215" s="62" t="s">
        <v>394</v>
      </c>
      <c r="D215" s="63" t="s">
        <v>395</v>
      </c>
      <c r="E215" s="64">
        <v>115.43</v>
      </c>
      <c r="F215" s="62" t="s">
        <v>369</v>
      </c>
      <c r="G215" s="64">
        <v>26.11</v>
      </c>
      <c r="H215" s="65">
        <f t="shared" si="7"/>
        <v>3013.8773</v>
      </c>
      <c r="I215" s="61"/>
      <c r="J215" s="72" t="s">
        <v>28</v>
      </c>
      <c r="K215" s="73"/>
      <c r="L215" s="77">
        <v>26.11</v>
      </c>
      <c r="M215" s="77"/>
      <c r="N215" s="60"/>
    </row>
    <row r="216" ht="22.5" spans="1:14">
      <c r="A216" s="60"/>
      <c r="B216" s="61">
        <v>210</v>
      </c>
      <c r="C216" s="62" t="s">
        <v>396</v>
      </c>
      <c r="D216" s="63" t="s">
        <v>397</v>
      </c>
      <c r="E216" s="64">
        <v>2762.61</v>
      </c>
      <c r="F216" s="62" t="s">
        <v>27</v>
      </c>
      <c r="G216" s="64">
        <v>1.32</v>
      </c>
      <c r="H216" s="65">
        <f t="shared" si="7"/>
        <v>3646.6452</v>
      </c>
      <c r="I216" s="61"/>
      <c r="J216" s="72" t="s">
        <v>28</v>
      </c>
      <c r="K216" s="73"/>
      <c r="L216" s="77">
        <v>1.32</v>
      </c>
      <c r="M216" s="77"/>
      <c r="N216" s="60"/>
    </row>
    <row r="217" ht="22.5" spans="1:14">
      <c r="A217" s="60"/>
      <c r="B217" s="61">
        <v>211</v>
      </c>
      <c r="C217" s="62" t="s">
        <v>398</v>
      </c>
      <c r="D217" s="63" t="s">
        <v>43</v>
      </c>
      <c r="E217" s="64">
        <v>57.902</v>
      </c>
      <c r="F217" s="62" t="s">
        <v>27</v>
      </c>
      <c r="G217" s="64">
        <v>8.29</v>
      </c>
      <c r="H217" s="65">
        <f t="shared" si="7"/>
        <v>480.00758</v>
      </c>
      <c r="I217" s="61"/>
      <c r="J217" s="72" t="s">
        <v>28</v>
      </c>
      <c r="K217" s="73"/>
      <c r="L217" s="77">
        <v>8.29</v>
      </c>
      <c r="M217" s="77"/>
      <c r="N217" s="60" t="s">
        <v>5</v>
      </c>
    </row>
    <row r="218" ht="22.5" spans="1:14">
      <c r="A218" s="60"/>
      <c r="B218" s="61">
        <v>212</v>
      </c>
      <c r="C218" s="62" t="s">
        <v>399</v>
      </c>
      <c r="D218" s="63" t="s">
        <v>400</v>
      </c>
      <c r="E218" s="64">
        <v>8.989</v>
      </c>
      <c r="F218" s="62" t="s">
        <v>27</v>
      </c>
      <c r="G218" s="64">
        <v>10.5</v>
      </c>
      <c r="H218" s="65">
        <f t="shared" si="7"/>
        <v>94.3845</v>
      </c>
      <c r="I218" s="61"/>
      <c r="J218" s="72" t="s">
        <v>28</v>
      </c>
      <c r="K218" s="73"/>
      <c r="L218" s="77">
        <v>10.5</v>
      </c>
      <c r="M218" s="77"/>
      <c r="N218" s="60"/>
    </row>
    <row r="219" ht="22.5" spans="1:14">
      <c r="A219" s="60"/>
      <c r="B219" s="61">
        <v>213</v>
      </c>
      <c r="C219" s="62" t="s">
        <v>401</v>
      </c>
      <c r="D219" s="63" t="s">
        <v>43</v>
      </c>
      <c r="E219" s="64">
        <v>72.098</v>
      </c>
      <c r="F219" s="62" t="s">
        <v>27</v>
      </c>
      <c r="G219" s="64">
        <v>15.57</v>
      </c>
      <c r="H219" s="65">
        <f t="shared" si="7"/>
        <v>1122.56586</v>
      </c>
      <c r="I219" s="61"/>
      <c r="J219" s="72" t="s">
        <v>28</v>
      </c>
      <c r="K219" s="73"/>
      <c r="L219" s="77">
        <v>15.57</v>
      </c>
      <c r="M219" s="77"/>
      <c r="N219" s="60"/>
    </row>
    <row r="220" ht="22.5" spans="1:14">
      <c r="A220" s="60"/>
      <c r="B220" s="61">
        <v>214</v>
      </c>
      <c r="C220" s="62" t="s">
        <v>402</v>
      </c>
      <c r="D220" s="63" t="s">
        <v>43</v>
      </c>
      <c r="E220" s="64">
        <v>117.199</v>
      </c>
      <c r="F220" s="62" t="s">
        <v>27</v>
      </c>
      <c r="G220" s="64">
        <v>1.32</v>
      </c>
      <c r="H220" s="65">
        <f t="shared" si="7"/>
        <v>154.70268</v>
      </c>
      <c r="I220" s="61"/>
      <c r="J220" s="72" t="s">
        <v>28</v>
      </c>
      <c r="K220" s="73"/>
      <c r="L220" s="77">
        <v>1.32</v>
      </c>
      <c r="M220" s="77"/>
      <c r="N220" s="60"/>
    </row>
    <row r="221" ht="22.5" spans="1:14">
      <c r="A221" s="60"/>
      <c r="B221" s="61">
        <v>215</v>
      </c>
      <c r="C221" s="62" t="s">
        <v>403</v>
      </c>
      <c r="D221" s="63" t="s">
        <v>43</v>
      </c>
      <c r="E221" s="64">
        <v>5558.534</v>
      </c>
      <c r="F221" s="62" t="s">
        <v>27</v>
      </c>
      <c r="G221" s="64">
        <v>1.58</v>
      </c>
      <c r="H221" s="65">
        <f t="shared" si="7"/>
        <v>8782.48372</v>
      </c>
      <c r="I221" s="61"/>
      <c r="J221" s="72" t="s">
        <v>28</v>
      </c>
      <c r="K221" s="73"/>
      <c r="L221" s="77">
        <v>1.58</v>
      </c>
      <c r="M221" s="77"/>
      <c r="N221" s="60"/>
    </row>
    <row r="222" ht="22.5" spans="1:14">
      <c r="A222" s="60"/>
      <c r="B222" s="61">
        <v>216</v>
      </c>
      <c r="C222" s="62" t="s">
        <v>404</v>
      </c>
      <c r="D222" s="63" t="s">
        <v>43</v>
      </c>
      <c r="E222" s="64">
        <v>794.22</v>
      </c>
      <c r="F222" s="62" t="s">
        <v>27</v>
      </c>
      <c r="G222" s="64">
        <v>13.2</v>
      </c>
      <c r="H222" s="65">
        <f t="shared" si="7"/>
        <v>10483.704</v>
      </c>
      <c r="I222" s="61"/>
      <c r="J222" s="72" t="s">
        <v>28</v>
      </c>
      <c r="K222" s="73"/>
      <c r="L222" s="77">
        <v>13.2</v>
      </c>
      <c r="M222" s="77"/>
      <c r="N222" s="60"/>
    </row>
    <row r="223" ht="22.5" spans="1:14">
      <c r="A223" s="60"/>
      <c r="B223" s="61">
        <v>217</v>
      </c>
      <c r="C223" s="62" t="s">
        <v>405</v>
      </c>
      <c r="D223" s="63" t="s">
        <v>406</v>
      </c>
      <c r="E223" s="64">
        <v>1.495</v>
      </c>
      <c r="F223" s="62" t="s">
        <v>27</v>
      </c>
      <c r="G223" s="64">
        <v>5.73</v>
      </c>
      <c r="H223" s="65">
        <f t="shared" si="7"/>
        <v>8.56635</v>
      </c>
      <c r="I223" s="61"/>
      <c r="J223" s="72" t="s">
        <v>28</v>
      </c>
      <c r="K223" s="73"/>
      <c r="L223" s="77">
        <v>5.73</v>
      </c>
      <c r="M223" s="77"/>
      <c r="N223" s="60" t="s">
        <v>5</v>
      </c>
    </row>
    <row r="224" ht="22.5" spans="1:14">
      <c r="A224" s="60"/>
      <c r="B224" s="61">
        <v>218</v>
      </c>
      <c r="C224" s="62" t="s">
        <v>407</v>
      </c>
      <c r="D224" s="63" t="s">
        <v>408</v>
      </c>
      <c r="E224" s="64">
        <v>692.592</v>
      </c>
      <c r="F224" s="62" t="s">
        <v>39</v>
      </c>
      <c r="G224" s="64">
        <v>2.67</v>
      </c>
      <c r="H224" s="65">
        <f t="shared" si="7"/>
        <v>1849.22064</v>
      </c>
      <c r="I224" s="61"/>
      <c r="J224" s="72" t="s">
        <v>28</v>
      </c>
      <c r="K224" s="73"/>
      <c r="L224" s="77">
        <v>2.67</v>
      </c>
      <c r="M224" s="77"/>
      <c r="N224" s="60"/>
    </row>
    <row r="225" ht="22.5" spans="1:14">
      <c r="A225" s="60"/>
      <c r="B225" s="61">
        <v>219</v>
      </c>
      <c r="C225" s="62" t="s">
        <v>409</v>
      </c>
      <c r="D225" s="63" t="s">
        <v>410</v>
      </c>
      <c r="E225" s="64">
        <v>1315.953</v>
      </c>
      <c r="F225" s="62" t="s">
        <v>39</v>
      </c>
      <c r="G225" s="64">
        <v>22.77</v>
      </c>
      <c r="H225" s="65">
        <f t="shared" si="7"/>
        <v>29964.24981</v>
      </c>
      <c r="I225" s="61"/>
      <c r="J225" s="72" t="s">
        <v>348</v>
      </c>
      <c r="K225" s="73"/>
      <c r="L225" s="74">
        <v>20</v>
      </c>
      <c r="M225" s="74"/>
      <c r="N225" s="60"/>
    </row>
    <row r="226" ht="22.5" spans="1:14">
      <c r="A226" s="60"/>
      <c r="B226" s="61">
        <v>220</v>
      </c>
      <c r="C226" s="62" t="s">
        <v>411</v>
      </c>
      <c r="D226" s="63" t="s">
        <v>43</v>
      </c>
      <c r="E226" s="64">
        <v>22.35</v>
      </c>
      <c r="F226" s="62" t="s">
        <v>39</v>
      </c>
      <c r="G226" s="64">
        <v>7.09</v>
      </c>
      <c r="H226" s="65">
        <f t="shared" si="7"/>
        <v>158.4615</v>
      </c>
      <c r="I226" s="61"/>
      <c r="J226" s="72" t="s">
        <v>28</v>
      </c>
      <c r="K226" s="73"/>
      <c r="L226" s="77">
        <v>7.09</v>
      </c>
      <c r="M226" s="77"/>
      <c r="N226" s="60"/>
    </row>
    <row r="227" ht="22.5" spans="1:14">
      <c r="A227" s="60"/>
      <c r="B227" s="61">
        <v>221</v>
      </c>
      <c r="C227" s="62" t="s">
        <v>412</v>
      </c>
      <c r="D227" s="63" t="s">
        <v>43</v>
      </c>
      <c r="E227" s="64">
        <v>172332.55</v>
      </c>
      <c r="F227" s="62" t="s">
        <v>27</v>
      </c>
      <c r="G227" s="64">
        <v>0.44</v>
      </c>
      <c r="H227" s="65">
        <f t="shared" si="7"/>
        <v>75826.322</v>
      </c>
      <c r="I227" s="61"/>
      <c r="J227" s="72" t="s">
        <v>161</v>
      </c>
      <c r="K227" s="73"/>
      <c r="L227" s="77">
        <v>0.44</v>
      </c>
      <c r="M227" s="77">
        <v>0.44</v>
      </c>
      <c r="N227" s="60"/>
    </row>
    <row r="228" ht="22.5" spans="1:14">
      <c r="A228" s="60"/>
      <c r="B228" s="61">
        <v>222</v>
      </c>
      <c r="C228" s="62" t="s">
        <v>413</v>
      </c>
      <c r="D228" s="63" t="s">
        <v>43</v>
      </c>
      <c r="E228" s="64">
        <v>480.703</v>
      </c>
      <c r="F228" s="62" t="s">
        <v>27</v>
      </c>
      <c r="G228" s="64">
        <v>6.11</v>
      </c>
      <c r="H228" s="65">
        <f t="shared" si="7"/>
        <v>2937.09533</v>
      </c>
      <c r="I228" s="61"/>
      <c r="J228" s="72" t="s">
        <v>28</v>
      </c>
      <c r="K228" s="73"/>
      <c r="L228" s="77">
        <v>6.11</v>
      </c>
      <c r="M228" s="77"/>
      <c r="N228" s="60"/>
    </row>
    <row r="229" ht="22.5" spans="1:14">
      <c r="A229" s="60"/>
      <c r="B229" s="61">
        <v>223</v>
      </c>
      <c r="C229" s="62" t="s">
        <v>414</v>
      </c>
      <c r="D229" s="63" t="s">
        <v>43</v>
      </c>
      <c r="E229" s="64">
        <v>388.32</v>
      </c>
      <c r="F229" s="62" t="s">
        <v>27</v>
      </c>
      <c r="G229" s="64">
        <v>9.42</v>
      </c>
      <c r="H229" s="65">
        <f t="shared" si="7"/>
        <v>3657.9744</v>
      </c>
      <c r="I229" s="61"/>
      <c r="J229" s="72" t="s">
        <v>28</v>
      </c>
      <c r="K229" s="73"/>
      <c r="L229" s="77">
        <v>9.42</v>
      </c>
      <c r="M229" s="77"/>
      <c r="N229" s="60" t="s">
        <v>5</v>
      </c>
    </row>
    <row r="230" ht="22.5" spans="1:14">
      <c r="A230" s="60"/>
      <c r="B230" s="61">
        <v>224</v>
      </c>
      <c r="C230" s="62" t="s">
        <v>415</v>
      </c>
      <c r="D230" s="63" t="s">
        <v>43</v>
      </c>
      <c r="E230" s="64">
        <v>9.723</v>
      </c>
      <c r="F230" s="62" t="s">
        <v>119</v>
      </c>
      <c r="G230" s="64">
        <v>88.06</v>
      </c>
      <c r="H230" s="65">
        <f t="shared" si="7"/>
        <v>856.20738</v>
      </c>
      <c r="I230" s="61"/>
      <c r="J230" s="72" t="s">
        <v>28</v>
      </c>
      <c r="K230" s="73"/>
      <c r="L230" s="77">
        <v>88.06</v>
      </c>
      <c r="M230" s="77"/>
      <c r="N230" s="60"/>
    </row>
    <row r="231" ht="22.5" spans="1:14">
      <c r="A231" s="60"/>
      <c r="B231" s="61">
        <v>225</v>
      </c>
      <c r="C231" s="62" t="s">
        <v>416</v>
      </c>
      <c r="D231" s="63" t="s">
        <v>43</v>
      </c>
      <c r="E231" s="64">
        <v>324.368</v>
      </c>
      <c r="F231" s="62" t="s">
        <v>27</v>
      </c>
      <c r="G231" s="64">
        <v>0.46</v>
      </c>
      <c r="H231" s="65">
        <f t="shared" si="7"/>
        <v>149.20928</v>
      </c>
      <c r="I231" s="61"/>
      <c r="J231" s="72" t="s">
        <v>28</v>
      </c>
      <c r="K231" s="73"/>
      <c r="L231" s="77">
        <v>0.46</v>
      </c>
      <c r="M231" s="77"/>
      <c r="N231" s="60"/>
    </row>
    <row r="232" ht="22.5" spans="1:14">
      <c r="A232" s="60"/>
      <c r="B232" s="61">
        <v>226</v>
      </c>
      <c r="C232" s="62" t="s">
        <v>417</v>
      </c>
      <c r="D232" s="63" t="s">
        <v>43</v>
      </c>
      <c r="E232" s="64">
        <v>0.081</v>
      </c>
      <c r="F232" s="62" t="s">
        <v>119</v>
      </c>
      <c r="G232" s="64">
        <v>1975.22</v>
      </c>
      <c r="H232" s="65">
        <f t="shared" si="7"/>
        <v>159.99282</v>
      </c>
      <c r="I232" s="61"/>
      <c r="J232" s="72" t="s">
        <v>28</v>
      </c>
      <c r="K232" s="73"/>
      <c r="L232" s="77">
        <v>1975.22</v>
      </c>
      <c r="M232" s="77"/>
      <c r="N232" s="60"/>
    </row>
    <row r="233" ht="22.5" spans="1:14">
      <c r="A233" s="60"/>
      <c r="B233" s="61">
        <v>227</v>
      </c>
      <c r="C233" s="62" t="s">
        <v>418</v>
      </c>
      <c r="D233" s="63" t="s">
        <v>43</v>
      </c>
      <c r="E233" s="64">
        <v>100.475</v>
      </c>
      <c r="F233" s="62" t="s">
        <v>48</v>
      </c>
      <c r="G233" s="64">
        <v>2.51</v>
      </c>
      <c r="H233" s="65">
        <f t="shared" si="7"/>
        <v>252.19225</v>
      </c>
      <c r="I233" s="61"/>
      <c r="J233" s="72" t="s">
        <v>28</v>
      </c>
      <c r="K233" s="73"/>
      <c r="L233" s="77">
        <v>2.51</v>
      </c>
      <c r="M233" s="77"/>
      <c r="N233" s="60"/>
    </row>
    <row r="234" ht="22.5" spans="1:14">
      <c r="A234" s="60"/>
      <c r="B234" s="61">
        <v>228</v>
      </c>
      <c r="C234" s="62" t="s">
        <v>419</v>
      </c>
      <c r="D234" s="63" t="s">
        <v>420</v>
      </c>
      <c r="E234" s="64">
        <v>14</v>
      </c>
      <c r="F234" s="62" t="s">
        <v>44</v>
      </c>
      <c r="G234" s="64">
        <v>137.99</v>
      </c>
      <c r="H234" s="65">
        <f t="shared" si="7"/>
        <v>1931.86</v>
      </c>
      <c r="I234" s="61"/>
      <c r="J234" s="72" t="s">
        <v>28</v>
      </c>
      <c r="K234" s="73"/>
      <c r="L234" s="77">
        <v>137.99</v>
      </c>
      <c r="M234" s="77"/>
      <c r="N234" s="60"/>
    </row>
    <row r="235" ht="40.5" spans="1:14">
      <c r="A235" s="60"/>
      <c r="B235" s="61">
        <v>229</v>
      </c>
      <c r="C235" s="62" t="s">
        <v>421</v>
      </c>
      <c r="D235" s="63" t="s">
        <v>43</v>
      </c>
      <c r="E235" s="64">
        <v>297.384</v>
      </c>
      <c r="F235" s="62" t="s">
        <v>422</v>
      </c>
      <c r="G235" s="64">
        <v>0.33</v>
      </c>
      <c r="H235" s="65">
        <f t="shared" si="7"/>
        <v>98.13672</v>
      </c>
      <c r="I235" s="61"/>
      <c r="J235" s="72" t="s">
        <v>28</v>
      </c>
      <c r="K235" s="73"/>
      <c r="L235" s="77">
        <v>0.33</v>
      </c>
      <c r="M235" s="77"/>
      <c r="N235" s="60" t="s">
        <v>5</v>
      </c>
    </row>
    <row r="236" ht="40.5" spans="1:14">
      <c r="A236" s="60"/>
      <c r="B236" s="61">
        <v>230</v>
      </c>
      <c r="C236" s="62" t="s">
        <v>423</v>
      </c>
      <c r="D236" s="63" t="s">
        <v>43</v>
      </c>
      <c r="E236" s="64">
        <v>312.883</v>
      </c>
      <c r="F236" s="62" t="s">
        <v>422</v>
      </c>
      <c r="G236" s="64">
        <v>0.93</v>
      </c>
      <c r="H236" s="65">
        <f t="shared" si="7"/>
        <v>290.98119</v>
      </c>
      <c r="I236" s="61"/>
      <c r="J236" s="72" t="s">
        <v>28</v>
      </c>
      <c r="K236" s="73"/>
      <c r="L236" s="77">
        <v>0.93</v>
      </c>
      <c r="M236" s="77"/>
      <c r="N236" s="60"/>
    </row>
    <row r="237" ht="22.5" spans="1:14">
      <c r="A237" s="60"/>
      <c r="B237" s="61">
        <v>231</v>
      </c>
      <c r="C237" s="62" t="s">
        <v>424</v>
      </c>
      <c r="D237" s="63" t="s">
        <v>425</v>
      </c>
      <c r="E237" s="64">
        <v>0.758</v>
      </c>
      <c r="F237" s="62" t="s">
        <v>119</v>
      </c>
      <c r="G237" s="64">
        <v>1154.16</v>
      </c>
      <c r="H237" s="65">
        <f t="shared" si="7"/>
        <v>874.85328</v>
      </c>
      <c r="I237" s="61"/>
      <c r="J237" s="72" t="s">
        <v>28</v>
      </c>
      <c r="K237" s="73"/>
      <c r="L237" s="77">
        <v>1154.16</v>
      </c>
      <c r="M237" s="77"/>
      <c r="N237" s="60"/>
    </row>
    <row r="238" ht="22.5" spans="1:14">
      <c r="A238" s="60"/>
      <c r="B238" s="61">
        <v>232</v>
      </c>
      <c r="C238" s="62" t="s">
        <v>426</v>
      </c>
      <c r="D238" s="63" t="s">
        <v>427</v>
      </c>
      <c r="E238" s="64">
        <v>15.8</v>
      </c>
      <c r="F238" s="62" t="s">
        <v>39</v>
      </c>
      <c r="G238" s="64">
        <v>23.04</v>
      </c>
      <c r="H238" s="65">
        <f t="shared" si="7"/>
        <v>364.032</v>
      </c>
      <c r="I238" s="61"/>
      <c r="J238" s="72" t="s">
        <v>28</v>
      </c>
      <c r="K238" s="73"/>
      <c r="L238" s="77">
        <v>23.04</v>
      </c>
      <c r="M238" s="77"/>
      <c r="N238" s="60"/>
    </row>
    <row r="239" ht="22.5" spans="1:14">
      <c r="A239" s="60"/>
      <c r="B239" s="61">
        <v>233</v>
      </c>
      <c r="C239" s="62" t="s">
        <v>428</v>
      </c>
      <c r="D239" s="63" t="s">
        <v>429</v>
      </c>
      <c r="E239" s="64">
        <v>166.65</v>
      </c>
      <c r="F239" s="62" t="s">
        <v>44</v>
      </c>
      <c r="G239" s="64">
        <v>203.54</v>
      </c>
      <c r="H239" s="65">
        <f t="shared" si="7"/>
        <v>33919.941</v>
      </c>
      <c r="I239" s="61"/>
      <c r="J239" s="72" t="s">
        <v>28</v>
      </c>
      <c r="K239" s="73"/>
      <c r="L239" s="77">
        <v>203.54</v>
      </c>
      <c r="M239" s="77"/>
      <c r="N239" s="60"/>
    </row>
    <row r="240" ht="121.5" spans="1:14">
      <c r="A240" s="60"/>
      <c r="B240" s="61">
        <v>234</v>
      </c>
      <c r="C240" s="62" t="s">
        <v>430</v>
      </c>
      <c r="D240" s="63" t="s">
        <v>431</v>
      </c>
      <c r="E240" s="64">
        <v>60</v>
      </c>
      <c r="F240" s="62" t="s">
        <v>432</v>
      </c>
      <c r="G240" s="64">
        <v>80</v>
      </c>
      <c r="H240" s="65">
        <f t="shared" si="7"/>
        <v>4800</v>
      </c>
      <c r="I240" s="61"/>
      <c r="J240" s="78" t="s">
        <v>433</v>
      </c>
      <c r="K240" s="61" t="s">
        <v>55</v>
      </c>
      <c r="L240" s="77">
        <v>80</v>
      </c>
      <c r="M240" s="77"/>
      <c r="N240" s="60"/>
    </row>
    <row r="241" ht="182.25" spans="1:14">
      <c r="A241" s="60"/>
      <c r="B241" s="61">
        <v>235</v>
      </c>
      <c r="C241" s="62" t="s">
        <v>434</v>
      </c>
      <c r="D241" s="63" t="s">
        <v>435</v>
      </c>
      <c r="E241" s="64">
        <v>10</v>
      </c>
      <c r="F241" s="62" t="s">
        <v>331</v>
      </c>
      <c r="G241" s="64">
        <v>11000</v>
      </c>
      <c r="H241" s="65">
        <f t="shared" si="7"/>
        <v>110000</v>
      </c>
      <c r="I241" s="61"/>
      <c r="J241" s="78" t="s">
        <v>436</v>
      </c>
      <c r="K241" s="61" t="s">
        <v>55</v>
      </c>
      <c r="L241" s="74" t="s">
        <v>437</v>
      </c>
      <c r="M241" s="74"/>
      <c r="N241" s="60" t="s">
        <v>5</v>
      </c>
    </row>
    <row r="242" ht="182.25" spans="1:14">
      <c r="A242" s="60"/>
      <c r="B242" s="61">
        <v>236</v>
      </c>
      <c r="C242" s="62" t="s">
        <v>438</v>
      </c>
      <c r="D242" s="63" t="s">
        <v>439</v>
      </c>
      <c r="E242" s="64">
        <v>1</v>
      </c>
      <c r="F242" s="62" t="s">
        <v>331</v>
      </c>
      <c r="G242" s="64">
        <v>23500</v>
      </c>
      <c r="H242" s="65">
        <f t="shared" si="7"/>
        <v>23500</v>
      </c>
      <c r="I242" s="61"/>
      <c r="J242" s="78" t="s">
        <v>440</v>
      </c>
      <c r="K242" s="61" t="s">
        <v>55</v>
      </c>
      <c r="L242" s="74" t="s">
        <v>437</v>
      </c>
      <c r="M242" s="74"/>
      <c r="N242" s="60"/>
    </row>
    <row r="243" ht="182.25" spans="1:14">
      <c r="A243" s="60"/>
      <c r="B243" s="61">
        <v>237</v>
      </c>
      <c r="C243" s="62" t="s">
        <v>438</v>
      </c>
      <c r="D243" s="63" t="s">
        <v>441</v>
      </c>
      <c r="E243" s="64">
        <v>1</v>
      </c>
      <c r="F243" s="62" t="s">
        <v>331</v>
      </c>
      <c r="G243" s="64">
        <v>21000</v>
      </c>
      <c r="H243" s="65">
        <f t="shared" si="7"/>
        <v>21000</v>
      </c>
      <c r="I243" s="61"/>
      <c r="J243" s="78" t="s">
        <v>442</v>
      </c>
      <c r="K243" s="61" t="s">
        <v>55</v>
      </c>
      <c r="L243" s="74" t="s">
        <v>437</v>
      </c>
      <c r="M243" s="74"/>
      <c r="N243" s="60"/>
    </row>
    <row r="244" ht="182.25" spans="1:14">
      <c r="A244" s="60"/>
      <c r="B244" s="61">
        <v>238</v>
      </c>
      <c r="C244" s="62" t="s">
        <v>443</v>
      </c>
      <c r="D244" s="63" t="s">
        <v>444</v>
      </c>
      <c r="E244" s="64">
        <v>1</v>
      </c>
      <c r="F244" s="62" t="s">
        <v>44</v>
      </c>
      <c r="G244" s="64">
        <v>19436</v>
      </c>
      <c r="H244" s="65">
        <f t="shared" si="7"/>
        <v>19436</v>
      </c>
      <c r="I244" s="61"/>
      <c r="J244" s="78" t="s">
        <v>445</v>
      </c>
      <c r="K244" s="61" t="s">
        <v>55</v>
      </c>
      <c r="L244" s="74" t="s">
        <v>437</v>
      </c>
      <c r="M244" s="74"/>
      <c r="N244" s="60"/>
    </row>
    <row r="245" ht="162" spans="1:14">
      <c r="A245" s="60"/>
      <c r="B245" s="61">
        <v>239</v>
      </c>
      <c r="C245" s="62" t="s">
        <v>446</v>
      </c>
      <c r="D245" s="63" t="s">
        <v>447</v>
      </c>
      <c r="E245" s="64">
        <v>4</v>
      </c>
      <c r="F245" s="64" t="s">
        <v>44</v>
      </c>
      <c r="G245" s="64">
        <v>1900</v>
      </c>
      <c r="H245" s="65">
        <f t="shared" si="7"/>
        <v>7600</v>
      </c>
      <c r="I245" s="61"/>
      <c r="J245" s="78" t="s">
        <v>448</v>
      </c>
      <c r="K245" s="61" t="s">
        <v>55</v>
      </c>
      <c r="L245" s="74">
        <v>2500</v>
      </c>
      <c r="M245" s="74"/>
      <c r="N245" s="60"/>
    </row>
    <row r="246" ht="162" spans="1:14">
      <c r="A246" s="60"/>
      <c r="B246" s="61">
        <v>240</v>
      </c>
      <c r="C246" s="62" t="s">
        <v>449</v>
      </c>
      <c r="D246" s="63" t="s">
        <v>450</v>
      </c>
      <c r="E246" s="64">
        <v>136.8</v>
      </c>
      <c r="F246" s="62" t="s">
        <v>53</v>
      </c>
      <c r="G246" s="64">
        <v>160</v>
      </c>
      <c r="H246" s="65">
        <f t="shared" si="7"/>
        <v>21888</v>
      </c>
      <c r="I246" s="61"/>
      <c r="J246" s="78" t="s">
        <v>451</v>
      </c>
      <c r="K246" s="61" t="s">
        <v>55</v>
      </c>
      <c r="L246" s="77">
        <v>160</v>
      </c>
      <c r="M246" s="77"/>
      <c r="N246" s="60"/>
    </row>
    <row r="247" ht="162" spans="1:14">
      <c r="A247" s="60"/>
      <c r="B247" s="61">
        <v>241</v>
      </c>
      <c r="C247" s="62" t="s">
        <v>452</v>
      </c>
      <c r="D247" s="63" t="s">
        <v>453</v>
      </c>
      <c r="E247" s="64">
        <v>1</v>
      </c>
      <c r="F247" s="62" t="s">
        <v>44</v>
      </c>
      <c r="G247" s="64">
        <v>1683</v>
      </c>
      <c r="H247" s="65">
        <f t="shared" si="7"/>
        <v>1683</v>
      </c>
      <c r="I247" s="61"/>
      <c r="J247" s="78" t="s">
        <v>454</v>
      </c>
      <c r="K247" s="61" t="s">
        <v>55</v>
      </c>
      <c r="L247" s="77">
        <v>1683</v>
      </c>
      <c r="M247" s="77"/>
      <c r="N247" s="60"/>
    </row>
    <row r="248" ht="162" spans="1:14">
      <c r="A248" s="60"/>
      <c r="B248" s="61">
        <v>242</v>
      </c>
      <c r="C248" s="62" t="s">
        <v>455</v>
      </c>
      <c r="D248" s="63" t="s">
        <v>456</v>
      </c>
      <c r="E248" s="64">
        <v>6</v>
      </c>
      <c r="F248" s="62" t="s">
        <v>44</v>
      </c>
      <c r="G248" s="64">
        <v>1300</v>
      </c>
      <c r="H248" s="65">
        <f t="shared" si="7"/>
        <v>7800</v>
      </c>
      <c r="I248" s="61"/>
      <c r="J248" s="78" t="s">
        <v>457</v>
      </c>
      <c r="K248" s="61" t="s">
        <v>55</v>
      </c>
      <c r="L248" s="77">
        <v>1300</v>
      </c>
      <c r="M248" s="77"/>
      <c r="N248" s="60"/>
    </row>
    <row r="249" ht="121.5" spans="1:14">
      <c r="A249" s="60"/>
      <c r="B249" s="61">
        <v>243</v>
      </c>
      <c r="C249" s="62" t="s">
        <v>458</v>
      </c>
      <c r="D249" s="63" t="s">
        <v>43</v>
      </c>
      <c r="E249" s="64">
        <v>1</v>
      </c>
      <c r="F249" s="62" t="s">
        <v>48</v>
      </c>
      <c r="G249" s="64">
        <v>6700</v>
      </c>
      <c r="H249" s="65">
        <f t="shared" si="7"/>
        <v>6700</v>
      </c>
      <c r="I249" s="61"/>
      <c r="J249" s="78" t="s">
        <v>459</v>
      </c>
      <c r="K249" s="61" t="s">
        <v>55</v>
      </c>
      <c r="L249" s="81" t="s">
        <v>437</v>
      </c>
      <c r="M249" s="81"/>
      <c r="N249" s="60"/>
    </row>
    <row r="250" ht="121.5" spans="1:14">
      <c r="A250" s="60"/>
      <c r="B250" s="61">
        <v>244</v>
      </c>
      <c r="C250" s="62" t="s">
        <v>460</v>
      </c>
      <c r="D250" s="63"/>
      <c r="E250" s="64">
        <v>1</v>
      </c>
      <c r="F250" s="62" t="s">
        <v>48</v>
      </c>
      <c r="G250" s="64">
        <v>8000</v>
      </c>
      <c r="H250" s="65">
        <f t="shared" si="7"/>
        <v>8000</v>
      </c>
      <c r="I250" s="61"/>
      <c r="J250" s="78" t="s">
        <v>461</v>
      </c>
      <c r="K250" s="61" t="s">
        <v>55</v>
      </c>
      <c r="L250" s="81" t="s">
        <v>437</v>
      </c>
      <c r="M250" s="81"/>
      <c r="N250" s="60"/>
    </row>
    <row r="251" ht="162" spans="1:14">
      <c r="A251" s="60"/>
      <c r="B251" s="61">
        <v>245</v>
      </c>
      <c r="C251" s="62" t="s">
        <v>462</v>
      </c>
      <c r="D251" s="63" t="s">
        <v>463</v>
      </c>
      <c r="E251" s="64">
        <v>1</v>
      </c>
      <c r="F251" s="62" t="s">
        <v>44</v>
      </c>
      <c r="G251" s="64">
        <v>15000</v>
      </c>
      <c r="H251" s="65">
        <f t="shared" si="7"/>
        <v>15000</v>
      </c>
      <c r="I251" s="61"/>
      <c r="J251" s="78" t="s">
        <v>464</v>
      </c>
      <c r="K251" s="61" t="s">
        <v>55</v>
      </c>
      <c r="L251" s="77">
        <v>15000</v>
      </c>
      <c r="M251" s="77"/>
      <c r="N251" s="60"/>
    </row>
    <row r="252" ht="162" spans="1:14">
      <c r="A252" s="60"/>
      <c r="B252" s="61">
        <v>246</v>
      </c>
      <c r="C252" s="62" t="s">
        <v>465</v>
      </c>
      <c r="D252" s="63" t="s">
        <v>466</v>
      </c>
      <c r="E252" s="64">
        <v>4</v>
      </c>
      <c r="F252" s="62" t="s">
        <v>467</v>
      </c>
      <c r="G252" s="64">
        <v>1980</v>
      </c>
      <c r="H252" s="65">
        <f t="shared" si="7"/>
        <v>7920</v>
      </c>
      <c r="I252" s="61"/>
      <c r="J252" s="78" t="s">
        <v>468</v>
      </c>
      <c r="K252" s="61" t="s">
        <v>55</v>
      </c>
      <c r="L252" s="77">
        <v>1980</v>
      </c>
      <c r="M252" s="77"/>
      <c r="N252" s="60"/>
    </row>
    <row r="253" ht="162" spans="1:14">
      <c r="A253" s="60"/>
      <c r="B253" s="61">
        <v>247</v>
      </c>
      <c r="C253" s="62" t="s">
        <v>469</v>
      </c>
      <c r="D253" s="63" t="s">
        <v>470</v>
      </c>
      <c r="E253" s="64">
        <v>1</v>
      </c>
      <c r="F253" s="62" t="s">
        <v>48</v>
      </c>
      <c r="G253" s="64">
        <v>2800</v>
      </c>
      <c r="H253" s="65">
        <f t="shared" ref="H253:H258" si="8">G253*E253</f>
        <v>2800</v>
      </c>
      <c r="I253" s="61"/>
      <c r="J253" s="78" t="s">
        <v>471</v>
      </c>
      <c r="K253" s="61" t="s">
        <v>55</v>
      </c>
      <c r="L253" s="77">
        <v>2800</v>
      </c>
      <c r="M253" s="77"/>
      <c r="N253" s="60"/>
    </row>
    <row r="254" ht="162" spans="1:14">
      <c r="A254" s="60"/>
      <c r="B254" s="61">
        <v>248</v>
      </c>
      <c r="C254" s="62" t="s">
        <v>472</v>
      </c>
      <c r="D254" s="63" t="s">
        <v>473</v>
      </c>
      <c r="E254" s="64">
        <v>6</v>
      </c>
      <c r="F254" s="62" t="s">
        <v>48</v>
      </c>
      <c r="G254" s="64">
        <v>2200</v>
      </c>
      <c r="H254" s="65">
        <f t="shared" si="8"/>
        <v>13200</v>
      </c>
      <c r="I254" s="61"/>
      <c r="J254" s="78" t="s">
        <v>474</v>
      </c>
      <c r="K254" s="61" t="s">
        <v>55</v>
      </c>
      <c r="L254" s="77">
        <v>2200</v>
      </c>
      <c r="M254" s="77"/>
      <c r="N254" s="60"/>
    </row>
    <row r="255" ht="162" spans="1:14">
      <c r="A255" s="60"/>
      <c r="B255" s="61">
        <v>249</v>
      </c>
      <c r="C255" s="62" t="s">
        <v>475</v>
      </c>
      <c r="D255" s="63" t="s">
        <v>476</v>
      </c>
      <c r="E255" s="64">
        <v>4</v>
      </c>
      <c r="F255" s="62" t="s">
        <v>48</v>
      </c>
      <c r="G255" s="64">
        <v>2100</v>
      </c>
      <c r="H255" s="65">
        <f t="shared" si="8"/>
        <v>8400</v>
      </c>
      <c r="I255" s="61"/>
      <c r="J255" s="78" t="s">
        <v>477</v>
      </c>
      <c r="K255" s="61" t="s">
        <v>55</v>
      </c>
      <c r="L255" s="77">
        <v>2100</v>
      </c>
      <c r="M255" s="77"/>
      <c r="N255" s="60"/>
    </row>
    <row r="256" ht="162" spans="1:14">
      <c r="A256" s="60"/>
      <c r="B256" s="61">
        <v>250</v>
      </c>
      <c r="C256" s="62" t="s">
        <v>478</v>
      </c>
      <c r="D256" s="63" t="s">
        <v>479</v>
      </c>
      <c r="E256" s="64">
        <v>8.08</v>
      </c>
      <c r="F256" s="62" t="s">
        <v>48</v>
      </c>
      <c r="G256" s="64">
        <v>180</v>
      </c>
      <c r="H256" s="65">
        <f t="shared" si="8"/>
        <v>1454.4</v>
      </c>
      <c r="I256" s="61"/>
      <c r="J256" s="78" t="s">
        <v>480</v>
      </c>
      <c r="K256" s="61" t="s">
        <v>55</v>
      </c>
      <c r="L256" s="77">
        <v>180</v>
      </c>
      <c r="M256" s="77"/>
      <c r="N256" s="60" t="s">
        <v>5</v>
      </c>
    </row>
    <row r="257" ht="162" spans="1:14">
      <c r="A257" s="60"/>
      <c r="B257" s="61">
        <v>251</v>
      </c>
      <c r="C257" s="62" t="s">
        <v>481</v>
      </c>
      <c r="D257" s="63" t="s">
        <v>479</v>
      </c>
      <c r="E257" s="64">
        <v>78.78</v>
      </c>
      <c r="F257" s="62" t="s">
        <v>48</v>
      </c>
      <c r="G257" s="64">
        <v>210</v>
      </c>
      <c r="H257" s="65">
        <f t="shared" si="8"/>
        <v>16543.8</v>
      </c>
      <c r="I257" s="61"/>
      <c r="J257" s="78" t="s">
        <v>482</v>
      </c>
      <c r="K257" s="61" t="s">
        <v>55</v>
      </c>
      <c r="L257" s="77">
        <v>210</v>
      </c>
      <c r="M257" s="77"/>
      <c r="N257" s="60"/>
    </row>
    <row r="258" ht="162" spans="1:14">
      <c r="A258" s="60"/>
      <c r="B258" s="61">
        <v>252</v>
      </c>
      <c r="C258" s="62" t="s">
        <v>483</v>
      </c>
      <c r="D258" s="63" t="s">
        <v>484</v>
      </c>
      <c r="E258" s="64">
        <v>6</v>
      </c>
      <c r="F258" s="62" t="s">
        <v>48</v>
      </c>
      <c r="G258" s="64">
        <v>680</v>
      </c>
      <c r="H258" s="65">
        <f t="shared" si="8"/>
        <v>4080</v>
      </c>
      <c r="I258" s="61"/>
      <c r="J258" s="78" t="s">
        <v>485</v>
      </c>
      <c r="K258" s="61" t="s">
        <v>55</v>
      </c>
      <c r="L258" s="77">
        <v>680</v>
      </c>
      <c r="M258" s="77"/>
      <c r="N258" s="60"/>
    </row>
    <row r="259" ht="182.25" spans="1:14">
      <c r="A259" s="60"/>
      <c r="B259" s="61">
        <v>253</v>
      </c>
      <c r="C259" s="62" t="s">
        <v>486</v>
      </c>
      <c r="D259" s="63" t="s">
        <v>487</v>
      </c>
      <c r="E259" s="64">
        <v>40</v>
      </c>
      <c r="F259" s="62" t="s">
        <v>48</v>
      </c>
      <c r="G259" s="64">
        <v>150</v>
      </c>
      <c r="H259" s="65">
        <f t="shared" ref="H259:H283" si="9">G259*E259</f>
        <v>6000</v>
      </c>
      <c r="I259" s="61"/>
      <c r="J259" s="78" t="s">
        <v>488</v>
      </c>
      <c r="K259" s="61" t="s">
        <v>55</v>
      </c>
      <c r="L259" s="77">
        <v>150</v>
      </c>
      <c r="M259" s="77"/>
      <c r="N259" s="60"/>
    </row>
    <row r="260" ht="162" spans="1:14">
      <c r="A260" s="60"/>
      <c r="B260" s="61">
        <v>254</v>
      </c>
      <c r="C260" s="62" t="s">
        <v>489</v>
      </c>
      <c r="D260" s="63" t="s">
        <v>490</v>
      </c>
      <c r="E260" s="64">
        <v>1</v>
      </c>
      <c r="F260" s="62" t="s">
        <v>44</v>
      </c>
      <c r="G260" s="64">
        <v>18000</v>
      </c>
      <c r="H260" s="65">
        <f t="shared" si="9"/>
        <v>18000</v>
      </c>
      <c r="I260" s="61"/>
      <c r="J260" s="78" t="s">
        <v>491</v>
      </c>
      <c r="K260" s="61" t="s">
        <v>55</v>
      </c>
      <c r="L260" s="77">
        <v>18000</v>
      </c>
      <c r="M260" s="77"/>
      <c r="N260" s="60"/>
    </row>
    <row r="261" ht="162" spans="1:14">
      <c r="A261" s="60"/>
      <c r="B261" s="61">
        <v>255</v>
      </c>
      <c r="C261" s="62" t="s">
        <v>489</v>
      </c>
      <c r="D261" s="63" t="s">
        <v>492</v>
      </c>
      <c r="E261" s="64">
        <v>1</v>
      </c>
      <c r="F261" s="62" t="s">
        <v>44</v>
      </c>
      <c r="G261" s="64">
        <v>21000</v>
      </c>
      <c r="H261" s="65">
        <f t="shared" si="9"/>
        <v>21000</v>
      </c>
      <c r="I261" s="61"/>
      <c r="J261" s="78" t="s">
        <v>493</v>
      </c>
      <c r="K261" s="61" t="s">
        <v>55</v>
      </c>
      <c r="L261" s="77">
        <v>21000</v>
      </c>
      <c r="M261" s="77"/>
      <c r="N261" s="60"/>
    </row>
    <row r="262" ht="182.25" spans="1:14">
      <c r="A262" s="60"/>
      <c r="B262" s="61">
        <v>256</v>
      </c>
      <c r="C262" s="62" t="s">
        <v>494</v>
      </c>
      <c r="D262" s="63" t="s">
        <v>43</v>
      </c>
      <c r="E262" s="64">
        <v>2</v>
      </c>
      <c r="F262" s="62" t="s">
        <v>44</v>
      </c>
      <c r="G262" s="64">
        <v>740</v>
      </c>
      <c r="H262" s="65">
        <f t="shared" si="9"/>
        <v>1480</v>
      </c>
      <c r="I262" s="61"/>
      <c r="J262" s="78" t="s">
        <v>495</v>
      </c>
      <c r="K262" s="61" t="s">
        <v>55</v>
      </c>
      <c r="L262" s="77">
        <v>740</v>
      </c>
      <c r="M262" s="77"/>
      <c r="N262" s="60" t="s">
        <v>5</v>
      </c>
    </row>
    <row r="263" ht="182.25" spans="1:14">
      <c r="A263" s="60"/>
      <c r="B263" s="61">
        <v>257</v>
      </c>
      <c r="C263" s="62" t="s">
        <v>496</v>
      </c>
      <c r="D263" s="63" t="s">
        <v>43</v>
      </c>
      <c r="E263" s="64">
        <v>1</v>
      </c>
      <c r="F263" s="62" t="s">
        <v>467</v>
      </c>
      <c r="G263" s="64">
        <v>3150</v>
      </c>
      <c r="H263" s="65">
        <f t="shared" si="9"/>
        <v>3150</v>
      </c>
      <c r="I263" s="61"/>
      <c r="J263" s="78" t="s">
        <v>497</v>
      </c>
      <c r="K263" s="61" t="s">
        <v>55</v>
      </c>
      <c r="L263" s="77">
        <v>3150</v>
      </c>
      <c r="M263" s="77"/>
      <c r="N263" s="60"/>
    </row>
    <row r="264" ht="182.25" spans="1:14">
      <c r="A264" s="60"/>
      <c r="B264" s="61">
        <v>258</v>
      </c>
      <c r="C264" s="62" t="s">
        <v>498</v>
      </c>
      <c r="D264" s="63" t="s">
        <v>43</v>
      </c>
      <c r="E264" s="64">
        <v>1</v>
      </c>
      <c r="F264" s="62" t="s">
        <v>467</v>
      </c>
      <c r="G264" s="64">
        <v>550</v>
      </c>
      <c r="H264" s="65">
        <f t="shared" si="9"/>
        <v>550</v>
      </c>
      <c r="I264" s="61"/>
      <c r="J264" s="78" t="s">
        <v>499</v>
      </c>
      <c r="K264" s="61" t="s">
        <v>55</v>
      </c>
      <c r="L264" s="77">
        <v>550</v>
      </c>
      <c r="M264" s="77"/>
      <c r="N264" s="60"/>
    </row>
    <row r="265" ht="182.25" spans="1:14">
      <c r="A265" s="60"/>
      <c r="B265" s="61">
        <v>259</v>
      </c>
      <c r="C265" s="62" t="s">
        <v>500</v>
      </c>
      <c r="D265" s="63" t="s">
        <v>43</v>
      </c>
      <c r="E265" s="64">
        <v>2</v>
      </c>
      <c r="F265" s="62" t="s">
        <v>467</v>
      </c>
      <c r="G265" s="64">
        <v>450</v>
      </c>
      <c r="H265" s="65">
        <f t="shared" si="9"/>
        <v>900</v>
      </c>
      <c r="I265" s="61"/>
      <c r="J265" s="78" t="s">
        <v>501</v>
      </c>
      <c r="K265" s="61" t="s">
        <v>55</v>
      </c>
      <c r="L265" s="77">
        <v>450</v>
      </c>
      <c r="M265" s="77"/>
      <c r="N265" s="60"/>
    </row>
    <row r="266" ht="182.25" spans="1:14">
      <c r="A266" s="60"/>
      <c r="B266" s="61">
        <v>260</v>
      </c>
      <c r="C266" s="62" t="s">
        <v>502</v>
      </c>
      <c r="D266" s="63" t="s">
        <v>43</v>
      </c>
      <c r="E266" s="64">
        <v>1</v>
      </c>
      <c r="F266" s="62" t="s">
        <v>467</v>
      </c>
      <c r="G266" s="64">
        <v>8500</v>
      </c>
      <c r="H266" s="65">
        <f t="shared" si="9"/>
        <v>8500</v>
      </c>
      <c r="I266" s="61"/>
      <c r="J266" s="78" t="s">
        <v>503</v>
      </c>
      <c r="K266" s="61" t="s">
        <v>55</v>
      </c>
      <c r="L266" s="77">
        <v>8500</v>
      </c>
      <c r="M266" s="77"/>
      <c r="N266" s="60"/>
    </row>
    <row r="267" ht="182.25" spans="1:14">
      <c r="A267" s="60"/>
      <c r="B267" s="61">
        <v>261</v>
      </c>
      <c r="C267" s="62" t="s">
        <v>504</v>
      </c>
      <c r="D267" s="63" t="s">
        <v>505</v>
      </c>
      <c r="E267" s="64">
        <v>1</v>
      </c>
      <c r="F267" s="62" t="s">
        <v>44</v>
      </c>
      <c r="G267" s="64">
        <v>12000</v>
      </c>
      <c r="H267" s="65">
        <f t="shared" si="9"/>
        <v>12000</v>
      </c>
      <c r="I267" s="61"/>
      <c r="J267" s="78" t="s">
        <v>506</v>
      </c>
      <c r="K267" s="61" t="s">
        <v>55</v>
      </c>
      <c r="L267" s="77">
        <v>12000</v>
      </c>
      <c r="M267" s="77"/>
      <c r="N267" s="60"/>
    </row>
    <row r="268" ht="141.75" spans="1:14">
      <c r="A268" s="60"/>
      <c r="B268" s="61">
        <v>262</v>
      </c>
      <c r="C268" s="62" t="s">
        <v>507</v>
      </c>
      <c r="D268" s="63" t="s">
        <v>508</v>
      </c>
      <c r="E268" s="64">
        <v>1</v>
      </c>
      <c r="F268" s="62" t="s">
        <v>48</v>
      </c>
      <c r="G268" s="64">
        <v>2800</v>
      </c>
      <c r="H268" s="65">
        <f t="shared" si="9"/>
        <v>2800</v>
      </c>
      <c r="I268" s="61"/>
      <c r="J268" s="78" t="s">
        <v>509</v>
      </c>
      <c r="K268" s="61" t="s">
        <v>55</v>
      </c>
      <c r="L268" s="77">
        <v>2800</v>
      </c>
      <c r="M268" s="77"/>
      <c r="N268" s="60" t="s">
        <v>5</v>
      </c>
    </row>
    <row r="269" ht="22.5" spans="1:14">
      <c r="A269" s="60"/>
      <c r="B269" s="61">
        <v>263</v>
      </c>
      <c r="C269" s="62" t="s">
        <v>510</v>
      </c>
      <c r="D269" s="63" t="s">
        <v>511</v>
      </c>
      <c r="E269" s="64">
        <v>199.318</v>
      </c>
      <c r="F269" s="62" t="s">
        <v>119</v>
      </c>
      <c r="G269" s="64">
        <v>856.65</v>
      </c>
      <c r="H269" s="65">
        <f t="shared" si="9"/>
        <v>170745.7647</v>
      </c>
      <c r="I269" s="61"/>
      <c r="J269" s="72" t="s">
        <v>161</v>
      </c>
      <c r="K269" s="73"/>
      <c r="L269" s="74">
        <v>770</v>
      </c>
      <c r="M269" s="64"/>
      <c r="N269" s="60"/>
    </row>
    <row r="270" ht="40.5" spans="1:14">
      <c r="A270" s="60"/>
      <c r="B270" s="61">
        <v>264</v>
      </c>
      <c r="C270" s="62" t="s">
        <v>512</v>
      </c>
      <c r="D270" s="63" t="s">
        <v>513</v>
      </c>
      <c r="E270" s="64">
        <v>3.179</v>
      </c>
      <c r="F270" s="62" t="s">
        <v>119</v>
      </c>
      <c r="G270" s="64">
        <v>684.19</v>
      </c>
      <c r="H270" s="65">
        <f t="shared" si="9"/>
        <v>2175.04001</v>
      </c>
      <c r="I270" s="61"/>
      <c r="J270" s="72" t="s">
        <v>348</v>
      </c>
      <c r="K270" s="73"/>
      <c r="L270" s="74">
        <v>560</v>
      </c>
      <c r="M270" s="74"/>
      <c r="N270" s="60"/>
    </row>
    <row r="271" ht="40.5" spans="1:14">
      <c r="A271" s="60"/>
      <c r="B271" s="61">
        <v>265</v>
      </c>
      <c r="C271" s="62" t="s">
        <v>514</v>
      </c>
      <c r="D271" s="63" t="s">
        <v>515</v>
      </c>
      <c r="E271" s="64">
        <v>51.045</v>
      </c>
      <c r="F271" s="62" t="s">
        <v>119</v>
      </c>
      <c r="G271" s="64">
        <v>264.25</v>
      </c>
      <c r="H271" s="65">
        <f t="shared" si="9"/>
        <v>13488.64125</v>
      </c>
      <c r="I271" s="61"/>
      <c r="J271" s="78" t="s">
        <v>516</v>
      </c>
      <c r="K271" s="61" t="s">
        <v>517</v>
      </c>
      <c r="L271" s="74" t="s">
        <v>518</v>
      </c>
      <c r="M271" s="74"/>
      <c r="N271" s="60"/>
    </row>
    <row r="272" ht="121.5" spans="1:14">
      <c r="A272" s="60"/>
      <c r="B272" s="61">
        <v>266</v>
      </c>
      <c r="C272" s="62" t="s">
        <v>519</v>
      </c>
      <c r="D272" s="63" t="s">
        <v>520</v>
      </c>
      <c r="E272" s="64">
        <v>222.9</v>
      </c>
      <c r="F272" s="62" t="s">
        <v>53</v>
      </c>
      <c r="G272" s="64">
        <v>200</v>
      </c>
      <c r="H272" s="65">
        <f t="shared" si="9"/>
        <v>44580</v>
      </c>
      <c r="I272" s="61"/>
      <c r="J272" s="78" t="s">
        <v>521</v>
      </c>
      <c r="K272" s="61" t="s">
        <v>55</v>
      </c>
      <c r="L272" s="74">
        <v>180</v>
      </c>
      <c r="M272" s="74"/>
      <c r="N272" s="60"/>
    </row>
    <row r="273" ht="162" spans="1:14">
      <c r="A273" s="60"/>
      <c r="B273" s="61">
        <v>267</v>
      </c>
      <c r="C273" s="62" t="s">
        <v>522</v>
      </c>
      <c r="D273" s="63" t="s">
        <v>523</v>
      </c>
      <c r="E273" s="64">
        <v>2</v>
      </c>
      <c r="F273" s="62" t="s">
        <v>44</v>
      </c>
      <c r="G273" s="64">
        <v>19200</v>
      </c>
      <c r="H273" s="65">
        <f t="shared" si="9"/>
        <v>38400</v>
      </c>
      <c r="I273" s="61"/>
      <c r="J273" s="78" t="s">
        <v>524</v>
      </c>
      <c r="K273" s="61" t="s">
        <v>55</v>
      </c>
      <c r="L273" s="74" t="s">
        <v>437</v>
      </c>
      <c r="M273" s="74"/>
      <c r="N273" s="60"/>
    </row>
    <row r="274" ht="162" spans="1:14">
      <c r="A274" s="60"/>
      <c r="B274" s="61">
        <v>268</v>
      </c>
      <c r="C274" s="62" t="s">
        <v>522</v>
      </c>
      <c r="D274" s="63" t="s">
        <v>525</v>
      </c>
      <c r="E274" s="64">
        <v>2</v>
      </c>
      <c r="F274" s="62" t="s">
        <v>44</v>
      </c>
      <c r="G274" s="64">
        <v>9600</v>
      </c>
      <c r="H274" s="65">
        <f t="shared" si="9"/>
        <v>19200</v>
      </c>
      <c r="I274" s="61"/>
      <c r="J274" s="78" t="s">
        <v>526</v>
      </c>
      <c r="K274" s="61" t="s">
        <v>55</v>
      </c>
      <c r="L274" s="74" t="s">
        <v>437</v>
      </c>
      <c r="M274" s="74"/>
      <c r="N274" s="60"/>
    </row>
    <row r="275" ht="162" spans="1:14">
      <c r="A275" s="60"/>
      <c r="B275" s="61">
        <v>269</v>
      </c>
      <c r="C275" s="62" t="s">
        <v>522</v>
      </c>
      <c r="D275" s="63" t="s">
        <v>527</v>
      </c>
      <c r="E275" s="64">
        <v>1</v>
      </c>
      <c r="F275" s="62" t="s">
        <v>44</v>
      </c>
      <c r="G275" s="64">
        <v>7800</v>
      </c>
      <c r="H275" s="65">
        <f t="shared" si="9"/>
        <v>7800</v>
      </c>
      <c r="I275" s="61"/>
      <c r="J275" s="78" t="s">
        <v>528</v>
      </c>
      <c r="K275" s="61" t="s">
        <v>55</v>
      </c>
      <c r="L275" s="74" t="s">
        <v>437</v>
      </c>
      <c r="M275" s="74"/>
      <c r="N275" s="60"/>
    </row>
    <row r="276" ht="141.75" spans="1:14">
      <c r="A276" s="60"/>
      <c r="B276" s="61">
        <v>270</v>
      </c>
      <c r="C276" s="62" t="s">
        <v>529</v>
      </c>
      <c r="D276" s="63" t="s">
        <v>530</v>
      </c>
      <c r="E276" s="64">
        <v>9</v>
      </c>
      <c r="F276" s="62" t="s">
        <v>53</v>
      </c>
      <c r="G276" s="64">
        <v>4500</v>
      </c>
      <c r="H276" s="65">
        <f t="shared" si="9"/>
        <v>40500</v>
      </c>
      <c r="I276" s="61"/>
      <c r="J276" s="78" t="s">
        <v>531</v>
      </c>
      <c r="K276" s="61" t="s">
        <v>55</v>
      </c>
      <c r="L276" s="74">
        <v>4500</v>
      </c>
      <c r="M276" s="74"/>
      <c r="N276" s="60"/>
    </row>
    <row r="277" ht="141.75" spans="1:16">
      <c r="A277" s="60"/>
      <c r="B277" s="61">
        <v>271</v>
      </c>
      <c r="C277" s="62" t="s">
        <v>532</v>
      </c>
      <c r="D277" s="63" t="s">
        <v>533</v>
      </c>
      <c r="E277" s="64">
        <v>14</v>
      </c>
      <c r="F277" s="62" t="s">
        <v>53</v>
      </c>
      <c r="G277" s="64">
        <v>545</v>
      </c>
      <c r="H277" s="65">
        <f t="shared" si="9"/>
        <v>7630</v>
      </c>
      <c r="I277" s="61"/>
      <c r="J277" s="78" t="s">
        <v>534</v>
      </c>
      <c r="K277" s="61" t="s">
        <v>55</v>
      </c>
      <c r="L277" s="74" t="s">
        <v>437</v>
      </c>
      <c r="M277" s="74"/>
      <c r="N277" s="74"/>
      <c r="P277" s="50" t="s">
        <v>535</v>
      </c>
    </row>
    <row r="278" ht="162" spans="1:14">
      <c r="A278" s="60"/>
      <c r="B278" s="61">
        <v>272</v>
      </c>
      <c r="C278" s="62" t="s">
        <v>536</v>
      </c>
      <c r="D278" s="63" t="s">
        <v>537</v>
      </c>
      <c r="E278" s="64">
        <v>13.44</v>
      </c>
      <c r="F278" s="62" t="s">
        <v>53</v>
      </c>
      <c r="G278" s="64">
        <v>850</v>
      </c>
      <c r="H278" s="65">
        <f t="shared" si="9"/>
        <v>11424</v>
      </c>
      <c r="I278" s="61"/>
      <c r="J278" s="78" t="s">
        <v>538</v>
      </c>
      <c r="K278" s="61" t="s">
        <v>55</v>
      </c>
      <c r="L278" s="74">
        <v>750</v>
      </c>
      <c r="M278" s="74"/>
      <c r="N278" s="60"/>
    </row>
    <row r="279" ht="162" spans="1:14">
      <c r="A279" s="60"/>
      <c r="B279" s="61">
        <v>273</v>
      </c>
      <c r="C279" s="62" t="s">
        <v>539</v>
      </c>
      <c r="D279" s="63" t="s">
        <v>540</v>
      </c>
      <c r="E279" s="64">
        <v>7.9</v>
      </c>
      <c r="F279" s="62" t="s">
        <v>39</v>
      </c>
      <c r="G279" s="64">
        <v>2500</v>
      </c>
      <c r="H279" s="65">
        <f t="shared" si="9"/>
        <v>19750</v>
      </c>
      <c r="I279" s="61"/>
      <c r="J279" s="78" t="s">
        <v>541</v>
      </c>
      <c r="K279" s="61" t="s">
        <v>55</v>
      </c>
      <c r="L279" s="74" t="s">
        <v>437</v>
      </c>
      <c r="M279" s="74"/>
      <c r="N279" s="60"/>
    </row>
    <row r="280" ht="121.5" spans="1:14">
      <c r="A280" s="60"/>
      <c r="B280" s="61">
        <v>274</v>
      </c>
      <c r="C280" s="62" t="s">
        <v>542</v>
      </c>
      <c r="D280" s="63" t="s">
        <v>543</v>
      </c>
      <c r="E280" s="64">
        <v>14</v>
      </c>
      <c r="F280" s="62" t="s">
        <v>39</v>
      </c>
      <c r="G280" s="64">
        <v>7.5</v>
      </c>
      <c r="H280" s="65">
        <f t="shared" si="9"/>
        <v>105</v>
      </c>
      <c r="I280" s="61"/>
      <c r="J280" s="78" t="s">
        <v>544</v>
      </c>
      <c r="K280" s="61" t="s">
        <v>55</v>
      </c>
      <c r="L280" s="77">
        <v>7.5</v>
      </c>
      <c r="M280" s="77"/>
      <c r="N280" s="60"/>
    </row>
    <row r="281" ht="121.5" spans="1:14">
      <c r="A281" s="60"/>
      <c r="B281" s="61">
        <v>275</v>
      </c>
      <c r="C281" s="62" t="s">
        <v>545</v>
      </c>
      <c r="D281" s="63" t="s">
        <v>546</v>
      </c>
      <c r="E281" s="64">
        <v>162</v>
      </c>
      <c r="F281" s="62" t="s">
        <v>432</v>
      </c>
      <c r="G281" s="64">
        <v>390</v>
      </c>
      <c r="H281" s="65">
        <f t="shared" si="9"/>
        <v>63180</v>
      </c>
      <c r="I281" s="61"/>
      <c r="J281" s="78" t="s">
        <v>547</v>
      </c>
      <c r="K281" s="61" t="s">
        <v>55</v>
      </c>
      <c r="L281" s="77">
        <v>390</v>
      </c>
      <c r="M281" s="77"/>
      <c r="N281" s="60"/>
    </row>
    <row r="282" ht="121.5" spans="1:14">
      <c r="A282" s="60"/>
      <c r="B282" s="61">
        <v>276</v>
      </c>
      <c r="C282" s="62" t="s">
        <v>548</v>
      </c>
      <c r="D282" s="63" t="s">
        <v>546</v>
      </c>
      <c r="E282" s="64">
        <v>160</v>
      </c>
      <c r="F282" s="62" t="s">
        <v>432</v>
      </c>
      <c r="G282" s="64">
        <v>350</v>
      </c>
      <c r="H282" s="65">
        <f t="shared" si="9"/>
        <v>56000</v>
      </c>
      <c r="I282" s="61"/>
      <c r="J282" s="78" t="s">
        <v>549</v>
      </c>
      <c r="K282" s="61" t="s">
        <v>55</v>
      </c>
      <c r="L282" s="77">
        <v>350</v>
      </c>
      <c r="M282" s="77"/>
      <c r="N282" s="60"/>
    </row>
    <row r="283" ht="121.5" spans="1:14">
      <c r="A283" s="60"/>
      <c r="B283" s="61">
        <v>277</v>
      </c>
      <c r="C283" s="62" t="s">
        <v>550</v>
      </c>
      <c r="D283" s="63" t="s">
        <v>546</v>
      </c>
      <c r="E283" s="64">
        <v>147</v>
      </c>
      <c r="F283" s="62" t="s">
        <v>432</v>
      </c>
      <c r="G283" s="64">
        <v>108</v>
      </c>
      <c r="H283" s="65">
        <f t="shared" si="9"/>
        <v>15876</v>
      </c>
      <c r="I283" s="61"/>
      <c r="J283" s="78" t="s">
        <v>551</v>
      </c>
      <c r="K283" s="61" t="s">
        <v>55</v>
      </c>
      <c r="L283" s="77">
        <v>108</v>
      </c>
      <c r="M283" s="77"/>
      <c r="N283" s="60"/>
    </row>
    <row r="284" ht="121.5" spans="1:14">
      <c r="A284" s="60"/>
      <c r="B284" s="61">
        <v>278</v>
      </c>
      <c r="C284" s="62" t="s">
        <v>552</v>
      </c>
      <c r="D284" s="63" t="s">
        <v>553</v>
      </c>
      <c r="E284" s="64">
        <v>12</v>
      </c>
      <c r="F284" s="62" t="s">
        <v>554</v>
      </c>
      <c r="G284" s="64">
        <v>12000</v>
      </c>
      <c r="H284" s="65">
        <f t="shared" ref="H284:H309" si="10">G284*E284</f>
        <v>144000</v>
      </c>
      <c r="I284" s="61"/>
      <c r="J284" s="78" t="s">
        <v>555</v>
      </c>
      <c r="K284" s="61" t="s">
        <v>55</v>
      </c>
      <c r="L284" s="77">
        <v>12000</v>
      </c>
      <c r="M284" s="77"/>
      <c r="N284" s="60" t="s">
        <v>5</v>
      </c>
    </row>
    <row r="285" ht="121.5" spans="1:14">
      <c r="A285" s="60"/>
      <c r="B285" s="61">
        <v>279</v>
      </c>
      <c r="C285" s="62" t="s">
        <v>556</v>
      </c>
      <c r="D285" s="63" t="s">
        <v>557</v>
      </c>
      <c r="E285" s="64">
        <v>32</v>
      </c>
      <c r="F285" s="62" t="s">
        <v>554</v>
      </c>
      <c r="G285" s="64">
        <v>6060</v>
      </c>
      <c r="H285" s="65">
        <f t="shared" si="10"/>
        <v>193920</v>
      </c>
      <c r="I285" s="61"/>
      <c r="J285" s="78" t="s">
        <v>558</v>
      </c>
      <c r="K285" s="61" t="s">
        <v>55</v>
      </c>
      <c r="L285" s="74">
        <v>4282</v>
      </c>
      <c r="M285" s="74"/>
      <c r="N285" s="60"/>
    </row>
    <row r="286" ht="121.5" spans="1:14">
      <c r="A286" s="60"/>
      <c r="B286" s="61">
        <v>280</v>
      </c>
      <c r="C286" s="62" t="s">
        <v>559</v>
      </c>
      <c r="D286" s="63" t="s">
        <v>560</v>
      </c>
      <c r="E286" s="64">
        <v>4</v>
      </c>
      <c r="F286" s="62" t="s">
        <v>554</v>
      </c>
      <c r="G286" s="64">
        <v>2675</v>
      </c>
      <c r="H286" s="65">
        <f t="shared" si="10"/>
        <v>10700</v>
      </c>
      <c r="I286" s="61"/>
      <c r="J286" s="78" t="s">
        <v>561</v>
      </c>
      <c r="K286" s="61" t="s">
        <v>55</v>
      </c>
      <c r="L286" s="74">
        <v>2258</v>
      </c>
      <c r="M286" s="74"/>
      <c r="N286" s="60"/>
    </row>
    <row r="287" ht="121.5" spans="1:14">
      <c r="A287" s="60"/>
      <c r="B287" s="61">
        <v>281</v>
      </c>
      <c r="C287" s="62" t="s">
        <v>562</v>
      </c>
      <c r="D287" s="63" t="s">
        <v>563</v>
      </c>
      <c r="E287" s="64">
        <v>158</v>
      </c>
      <c r="F287" s="62" t="s">
        <v>554</v>
      </c>
      <c r="G287" s="64">
        <v>1830</v>
      </c>
      <c r="H287" s="65">
        <f t="shared" si="10"/>
        <v>289140</v>
      </c>
      <c r="I287" s="61"/>
      <c r="J287" s="78" t="s">
        <v>564</v>
      </c>
      <c r="K287" s="61" t="s">
        <v>55</v>
      </c>
      <c r="L287" s="74">
        <v>1480</v>
      </c>
      <c r="M287" s="74"/>
      <c r="N287" s="60"/>
    </row>
    <row r="288" ht="60.75" spans="1:14">
      <c r="A288" s="60"/>
      <c r="B288" s="61">
        <v>282</v>
      </c>
      <c r="C288" s="62" t="s">
        <v>565</v>
      </c>
      <c r="D288" s="63" t="s">
        <v>566</v>
      </c>
      <c r="E288" s="64">
        <v>12</v>
      </c>
      <c r="F288" s="62" t="s">
        <v>554</v>
      </c>
      <c r="G288" s="64">
        <v>1705.73</v>
      </c>
      <c r="H288" s="65">
        <f t="shared" si="10"/>
        <v>20468.76</v>
      </c>
      <c r="I288" s="61"/>
      <c r="J288" s="72" t="s">
        <v>161</v>
      </c>
      <c r="K288" s="73"/>
      <c r="L288" s="74">
        <v>1705.73</v>
      </c>
      <c r="M288" s="74">
        <v>1705.73</v>
      </c>
      <c r="N288" s="60" t="s">
        <v>5</v>
      </c>
    </row>
    <row r="289" ht="121.5" spans="1:14">
      <c r="A289" s="60"/>
      <c r="B289" s="61">
        <v>283</v>
      </c>
      <c r="C289" s="62" t="s">
        <v>567</v>
      </c>
      <c r="D289" s="63" t="s">
        <v>568</v>
      </c>
      <c r="E289" s="64">
        <v>50</v>
      </c>
      <c r="F289" s="62" t="s">
        <v>554</v>
      </c>
      <c r="G289" s="64">
        <v>1245</v>
      </c>
      <c r="H289" s="65">
        <f t="shared" si="10"/>
        <v>62250</v>
      </c>
      <c r="I289" s="61"/>
      <c r="J289" s="78" t="s">
        <v>569</v>
      </c>
      <c r="K289" s="61" t="s">
        <v>55</v>
      </c>
      <c r="L289" s="64">
        <v>1100</v>
      </c>
      <c r="M289" s="64"/>
      <c r="N289" s="60"/>
    </row>
    <row r="290" ht="121.5" spans="1:14">
      <c r="A290" s="60"/>
      <c r="B290" s="61">
        <v>284</v>
      </c>
      <c r="C290" s="62" t="s">
        <v>570</v>
      </c>
      <c r="D290" s="63" t="s">
        <v>571</v>
      </c>
      <c r="E290" s="64">
        <v>20</v>
      </c>
      <c r="F290" s="62" t="s">
        <v>554</v>
      </c>
      <c r="G290" s="64">
        <v>3850</v>
      </c>
      <c r="H290" s="65">
        <f t="shared" si="10"/>
        <v>77000</v>
      </c>
      <c r="I290" s="61"/>
      <c r="J290" s="78" t="s">
        <v>572</v>
      </c>
      <c r="K290" s="61" t="s">
        <v>55</v>
      </c>
      <c r="L290" s="64">
        <v>3850</v>
      </c>
      <c r="M290" s="64"/>
      <c r="N290" s="60"/>
    </row>
    <row r="291" ht="121.5" spans="1:14">
      <c r="A291" s="60"/>
      <c r="B291" s="61">
        <v>285</v>
      </c>
      <c r="C291" s="62" t="s">
        <v>573</v>
      </c>
      <c r="D291" s="63" t="s">
        <v>574</v>
      </c>
      <c r="E291" s="64">
        <v>4</v>
      </c>
      <c r="F291" s="62" t="s">
        <v>554</v>
      </c>
      <c r="G291" s="64">
        <v>6450</v>
      </c>
      <c r="H291" s="65">
        <f t="shared" si="10"/>
        <v>25800</v>
      </c>
      <c r="I291" s="61"/>
      <c r="J291" s="78" t="s">
        <v>575</v>
      </c>
      <c r="K291" s="61" t="s">
        <v>55</v>
      </c>
      <c r="L291" s="77">
        <v>6450</v>
      </c>
      <c r="M291" s="77"/>
      <c r="N291" s="60"/>
    </row>
    <row r="292" ht="121.5" spans="1:14">
      <c r="A292" s="60"/>
      <c r="B292" s="61">
        <v>286</v>
      </c>
      <c r="C292" s="62" t="s">
        <v>576</v>
      </c>
      <c r="D292" s="63" t="s">
        <v>577</v>
      </c>
      <c r="E292" s="64">
        <v>7</v>
      </c>
      <c r="F292" s="62" t="s">
        <v>554</v>
      </c>
      <c r="G292" s="64">
        <v>5340</v>
      </c>
      <c r="H292" s="65">
        <f t="shared" si="10"/>
        <v>37380</v>
      </c>
      <c r="I292" s="61"/>
      <c r="J292" s="78" t="s">
        <v>578</v>
      </c>
      <c r="K292" s="61" t="s">
        <v>55</v>
      </c>
      <c r="L292" s="77">
        <v>5340</v>
      </c>
      <c r="M292" s="77"/>
      <c r="N292" s="60"/>
    </row>
    <row r="293" ht="121.5" spans="1:14">
      <c r="A293" s="60"/>
      <c r="B293" s="61">
        <v>287</v>
      </c>
      <c r="C293" s="62" t="s">
        <v>579</v>
      </c>
      <c r="D293" s="63" t="s">
        <v>580</v>
      </c>
      <c r="E293" s="64">
        <v>53</v>
      </c>
      <c r="F293" s="62" t="s">
        <v>554</v>
      </c>
      <c r="G293" s="64">
        <v>1470</v>
      </c>
      <c r="H293" s="65">
        <f t="shared" si="10"/>
        <v>77910</v>
      </c>
      <c r="I293" s="61"/>
      <c r="J293" s="78" t="s">
        <v>581</v>
      </c>
      <c r="K293" s="61" t="s">
        <v>55</v>
      </c>
      <c r="L293" s="74">
        <v>1400</v>
      </c>
      <c r="M293" s="74"/>
      <c r="N293" s="60"/>
    </row>
    <row r="294" ht="121.5" spans="1:14">
      <c r="A294" s="60"/>
      <c r="B294" s="61">
        <v>288</v>
      </c>
      <c r="C294" s="62" t="s">
        <v>582</v>
      </c>
      <c r="D294" s="63" t="s">
        <v>583</v>
      </c>
      <c r="E294" s="64">
        <v>44</v>
      </c>
      <c r="F294" s="62" t="s">
        <v>554</v>
      </c>
      <c r="G294" s="64">
        <v>1535</v>
      </c>
      <c r="H294" s="65">
        <f t="shared" si="10"/>
        <v>67540</v>
      </c>
      <c r="I294" s="61"/>
      <c r="J294" s="78" t="s">
        <v>584</v>
      </c>
      <c r="K294" s="61" t="s">
        <v>55</v>
      </c>
      <c r="L294" s="74">
        <v>1300</v>
      </c>
      <c r="M294" s="74"/>
      <c r="N294" s="60" t="s">
        <v>5</v>
      </c>
    </row>
    <row r="295" ht="60.75" spans="1:14">
      <c r="A295" s="60"/>
      <c r="B295" s="61">
        <v>289</v>
      </c>
      <c r="C295" s="62" t="s">
        <v>585</v>
      </c>
      <c r="D295" s="63" t="s">
        <v>586</v>
      </c>
      <c r="E295" s="64">
        <v>9</v>
      </c>
      <c r="F295" s="62" t="s">
        <v>554</v>
      </c>
      <c r="G295" s="64">
        <v>922.02</v>
      </c>
      <c r="H295" s="65">
        <f t="shared" si="10"/>
        <v>8298.18</v>
      </c>
      <c r="I295" s="61"/>
      <c r="J295" s="72" t="s">
        <v>161</v>
      </c>
      <c r="K295" s="73"/>
      <c r="L295" s="74">
        <v>922.02</v>
      </c>
      <c r="M295" s="74">
        <v>829.82</v>
      </c>
      <c r="N295" s="60"/>
    </row>
    <row r="296" ht="60.75" spans="1:14">
      <c r="A296" s="60"/>
      <c r="B296" s="61">
        <v>290</v>
      </c>
      <c r="C296" s="62" t="s">
        <v>587</v>
      </c>
      <c r="D296" s="63" t="s">
        <v>588</v>
      </c>
      <c r="E296" s="64">
        <v>7</v>
      </c>
      <c r="F296" s="62" t="s">
        <v>554</v>
      </c>
      <c r="G296" s="64">
        <v>2028.44</v>
      </c>
      <c r="H296" s="65">
        <f t="shared" si="10"/>
        <v>14199.08</v>
      </c>
      <c r="I296" s="61"/>
      <c r="J296" s="72" t="s">
        <v>161</v>
      </c>
      <c r="K296" s="73"/>
      <c r="L296" s="74">
        <v>2028.44</v>
      </c>
      <c r="M296" s="74">
        <v>2028.44</v>
      </c>
      <c r="N296" s="60"/>
    </row>
    <row r="297" ht="60.75" spans="1:14">
      <c r="A297" s="60"/>
      <c r="B297" s="61">
        <v>291</v>
      </c>
      <c r="C297" s="62" t="s">
        <v>589</v>
      </c>
      <c r="D297" s="63" t="s">
        <v>590</v>
      </c>
      <c r="E297" s="64">
        <v>44</v>
      </c>
      <c r="F297" s="62" t="s">
        <v>554</v>
      </c>
      <c r="G297" s="64">
        <v>995.78</v>
      </c>
      <c r="H297" s="65">
        <f t="shared" si="10"/>
        <v>43814.32</v>
      </c>
      <c r="I297" s="61"/>
      <c r="J297" s="72" t="s">
        <v>161</v>
      </c>
      <c r="K297" s="73"/>
      <c r="L297" s="64">
        <v>995.78</v>
      </c>
      <c r="M297" s="64">
        <v>1060.32</v>
      </c>
      <c r="N297" s="60"/>
    </row>
    <row r="298" ht="60.75" spans="1:14">
      <c r="A298" s="60"/>
      <c r="B298" s="61">
        <v>292</v>
      </c>
      <c r="C298" s="62" t="s">
        <v>591</v>
      </c>
      <c r="D298" s="63" t="s">
        <v>592</v>
      </c>
      <c r="E298" s="64">
        <v>10</v>
      </c>
      <c r="F298" s="62" t="s">
        <v>554</v>
      </c>
      <c r="G298" s="64">
        <v>3503.67</v>
      </c>
      <c r="H298" s="65">
        <f t="shared" si="10"/>
        <v>35036.7</v>
      </c>
      <c r="I298" s="61"/>
      <c r="J298" s="72" t="s">
        <v>161</v>
      </c>
      <c r="K298" s="73"/>
      <c r="L298" s="74">
        <v>3503.67</v>
      </c>
      <c r="M298" s="74">
        <v>3503.67</v>
      </c>
      <c r="N298" s="60"/>
    </row>
    <row r="299" ht="60.75" spans="1:14">
      <c r="A299" s="60"/>
      <c r="B299" s="61">
        <v>293</v>
      </c>
      <c r="C299" s="62" t="s">
        <v>593</v>
      </c>
      <c r="D299" s="63" t="s">
        <v>594</v>
      </c>
      <c r="E299" s="64">
        <v>42</v>
      </c>
      <c r="F299" s="62" t="s">
        <v>554</v>
      </c>
      <c r="G299" s="64">
        <v>3134.86</v>
      </c>
      <c r="H299" s="65">
        <f t="shared" si="10"/>
        <v>131664.12</v>
      </c>
      <c r="I299" s="61"/>
      <c r="J299" s="72" t="s">
        <v>161</v>
      </c>
      <c r="K299" s="73"/>
      <c r="L299" s="64">
        <v>3134.86</v>
      </c>
      <c r="M299" s="64">
        <v>3134.86</v>
      </c>
      <c r="N299" s="60"/>
    </row>
    <row r="300" ht="121.5" spans="1:14">
      <c r="A300" s="60"/>
      <c r="B300" s="61">
        <v>294</v>
      </c>
      <c r="C300" s="62" t="s">
        <v>595</v>
      </c>
      <c r="D300" s="63" t="s">
        <v>596</v>
      </c>
      <c r="E300" s="64">
        <v>82</v>
      </c>
      <c r="F300" s="62" t="s">
        <v>554</v>
      </c>
      <c r="G300" s="64">
        <v>1990</v>
      </c>
      <c r="H300" s="65">
        <f t="shared" si="10"/>
        <v>163180</v>
      </c>
      <c r="I300" s="61"/>
      <c r="J300" s="78" t="s">
        <v>597</v>
      </c>
      <c r="K300" s="61" t="s">
        <v>55</v>
      </c>
      <c r="L300" s="74">
        <v>1500</v>
      </c>
      <c r="M300" s="74"/>
      <c r="N300" s="60" t="s">
        <v>5</v>
      </c>
    </row>
    <row r="301" ht="121.5" spans="1:14">
      <c r="A301" s="60"/>
      <c r="B301" s="61">
        <v>295</v>
      </c>
      <c r="C301" s="62" t="s">
        <v>598</v>
      </c>
      <c r="D301" s="63" t="s">
        <v>599</v>
      </c>
      <c r="E301" s="64">
        <v>16</v>
      </c>
      <c r="F301" s="62" t="s">
        <v>554</v>
      </c>
      <c r="G301" s="64">
        <v>1890</v>
      </c>
      <c r="H301" s="65">
        <f t="shared" si="10"/>
        <v>30240</v>
      </c>
      <c r="I301" s="61"/>
      <c r="J301" s="78" t="s">
        <v>600</v>
      </c>
      <c r="K301" s="61" t="s">
        <v>55</v>
      </c>
      <c r="L301" s="74">
        <f>G301</f>
        <v>1890</v>
      </c>
      <c r="M301" s="74"/>
      <c r="N301" s="60"/>
    </row>
    <row r="302" ht="121.5" spans="1:14">
      <c r="A302" s="60"/>
      <c r="B302" s="61">
        <v>296</v>
      </c>
      <c r="C302" s="62" t="s">
        <v>601</v>
      </c>
      <c r="D302" s="63" t="s">
        <v>602</v>
      </c>
      <c r="E302" s="64">
        <v>55</v>
      </c>
      <c r="F302" s="62" t="s">
        <v>554</v>
      </c>
      <c r="G302" s="64">
        <v>2380</v>
      </c>
      <c r="H302" s="65">
        <f t="shared" si="10"/>
        <v>130900</v>
      </c>
      <c r="I302" s="61"/>
      <c r="J302" s="78" t="s">
        <v>603</v>
      </c>
      <c r="K302" s="61" t="s">
        <v>55</v>
      </c>
      <c r="L302" s="74">
        <v>2000</v>
      </c>
      <c r="M302" s="74"/>
      <c r="N302" s="60" t="s">
        <v>5</v>
      </c>
    </row>
    <row r="303" ht="60.75" spans="1:14">
      <c r="A303" s="60"/>
      <c r="B303" s="61">
        <v>297</v>
      </c>
      <c r="C303" s="62" t="s">
        <v>604</v>
      </c>
      <c r="D303" s="63" t="s">
        <v>605</v>
      </c>
      <c r="E303" s="64">
        <v>79</v>
      </c>
      <c r="F303" s="62" t="s">
        <v>554</v>
      </c>
      <c r="G303" s="64">
        <v>534.77</v>
      </c>
      <c r="H303" s="65">
        <f t="shared" si="10"/>
        <v>42246.83</v>
      </c>
      <c r="I303" s="61"/>
      <c r="J303" s="72" t="s">
        <v>161</v>
      </c>
      <c r="K303" s="73"/>
      <c r="L303" s="74">
        <v>534.77</v>
      </c>
      <c r="M303" s="64">
        <v>507.11</v>
      </c>
      <c r="N303" s="60"/>
    </row>
    <row r="304" ht="121.5" spans="1:14">
      <c r="A304" s="60"/>
      <c r="B304" s="61">
        <v>298</v>
      </c>
      <c r="C304" s="62" t="s">
        <v>606</v>
      </c>
      <c r="D304" s="63" t="s">
        <v>607</v>
      </c>
      <c r="E304" s="64">
        <v>21</v>
      </c>
      <c r="F304" s="62" t="s">
        <v>554</v>
      </c>
      <c r="G304" s="64">
        <v>2740</v>
      </c>
      <c r="H304" s="65">
        <f t="shared" si="10"/>
        <v>57540</v>
      </c>
      <c r="I304" s="61"/>
      <c r="J304" s="78" t="s">
        <v>608</v>
      </c>
      <c r="K304" s="61" t="s">
        <v>55</v>
      </c>
      <c r="L304" s="77">
        <v>2740</v>
      </c>
      <c r="M304" s="77"/>
      <c r="N304" s="60"/>
    </row>
    <row r="305" ht="121.5" spans="1:14">
      <c r="A305" s="60"/>
      <c r="B305" s="61">
        <v>299</v>
      </c>
      <c r="C305" s="62" t="s">
        <v>609</v>
      </c>
      <c r="D305" s="63" t="s">
        <v>610</v>
      </c>
      <c r="E305" s="64">
        <v>10</v>
      </c>
      <c r="F305" s="62" t="s">
        <v>554</v>
      </c>
      <c r="G305" s="64">
        <v>1370</v>
      </c>
      <c r="H305" s="65">
        <f t="shared" si="10"/>
        <v>13700</v>
      </c>
      <c r="I305" s="61"/>
      <c r="J305" s="78" t="s">
        <v>611</v>
      </c>
      <c r="K305" s="61" t="s">
        <v>55</v>
      </c>
      <c r="L305" s="77">
        <v>1370</v>
      </c>
      <c r="M305" s="77"/>
      <c r="N305" s="60"/>
    </row>
    <row r="306" ht="40.5" spans="1:14">
      <c r="A306" s="60"/>
      <c r="B306" s="61">
        <v>300</v>
      </c>
      <c r="C306" s="62" t="s">
        <v>612</v>
      </c>
      <c r="D306" s="63" t="s">
        <v>613</v>
      </c>
      <c r="E306" s="64">
        <v>10</v>
      </c>
      <c r="F306" s="62" t="s">
        <v>554</v>
      </c>
      <c r="G306" s="64">
        <v>313.49</v>
      </c>
      <c r="H306" s="65">
        <f t="shared" si="10"/>
        <v>3134.9</v>
      </c>
      <c r="I306" s="61"/>
      <c r="J306" s="72" t="s">
        <v>161</v>
      </c>
      <c r="K306" s="73"/>
      <c r="L306" s="64">
        <v>313.49</v>
      </c>
      <c r="M306" s="64">
        <v>313.49</v>
      </c>
      <c r="N306" s="60" t="s">
        <v>5</v>
      </c>
    </row>
    <row r="307" ht="121.5" spans="1:14">
      <c r="A307" s="60"/>
      <c r="B307" s="61">
        <v>301</v>
      </c>
      <c r="C307" s="62" t="s">
        <v>614</v>
      </c>
      <c r="D307" s="63" t="s">
        <v>615</v>
      </c>
      <c r="E307" s="64">
        <v>58</v>
      </c>
      <c r="F307" s="62" t="s">
        <v>554</v>
      </c>
      <c r="G307" s="64">
        <v>1730</v>
      </c>
      <c r="H307" s="65">
        <f t="shared" si="10"/>
        <v>100340</v>
      </c>
      <c r="I307" s="61"/>
      <c r="J307" s="78" t="s">
        <v>616</v>
      </c>
      <c r="K307" s="61" t="s">
        <v>55</v>
      </c>
      <c r="L307" s="74">
        <v>1500</v>
      </c>
      <c r="M307" s="74"/>
      <c r="N307" s="60"/>
    </row>
    <row r="308" ht="121.5" spans="1:14">
      <c r="A308" s="60"/>
      <c r="B308" s="61">
        <v>302</v>
      </c>
      <c r="C308" s="62" t="s">
        <v>617</v>
      </c>
      <c r="D308" s="63" t="s">
        <v>618</v>
      </c>
      <c r="E308" s="64">
        <v>38</v>
      </c>
      <c r="F308" s="62" t="s">
        <v>554</v>
      </c>
      <c r="G308" s="64">
        <v>1240</v>
      </c>
      <c r="H308" s="65">
        <f t="shared" si="10"/>
        <v>47120</v>
      </c>
      <c r="I308" s="61"/>
      <c r="J308" s="78" t="s">
        <v>619</v>
      </c>
      <c r="K308" s="61" t="s">
        <v>55</v>
      </c>
      <c r="L308" s="74">
        <v>1100</v>
      </c>
      <c r="M308" s="74"/>
      <c r="N308" s="60"/>
    </row>
    <row r="309" ht="121.5" spans="1:14">
      <c r="A309" s="60"/>
      <c r="B309" s="61">
        <v>303</v>
      </c>
      <c r="C309" s="62" t="s">
        <v>620</v>
      </c>
      <c r="D309" s="63" t="s">
        <v>621</v>
      </c>
      <c r="E309" s="64">
        <v>23</v>
      </c>
      <c r="F309" s="62" t="s">
        <v>554</v>
      </c>
      <c r="G309" s="64">
        <v>1045</v>
      </c>
      <c r="H309" s="65">
        <f t="shared" si="10"/>
        <v>24035</v>
      </c>
      <c r="I309" s="61"/>
      <c r="J309" s="78" t="s">
        <v>622</v>
      </c>
      <c r="K309" s="61" t="s">
        <v>55</v>
      </c>
      <c r="L309" s="74">
        <v>700</v>
      </c>
      <c r="M309" s="74"/>
      <c r="N309" s="60"/>
    </row>
    <row r="310" ht="60.75" spans="1:14">
      <c r="A310" s="60"/>
      <c r="B310" s="61">
        <v>304</v>
      </c>
      <c r="C310" s="62" t="s">
        <v>623</v>
      </c>
      <c r="D310" s="63" t="s">
        <v>624</v>
      </c>
      <c r="E310" s="64">
        <v>42</v>
      </c>
      <c r="F310" s="62" t="s">
        <v>554</v>
      </c>
      <c r="G310" s="64">
        <v>1724.17</v>
      </c>
      <c r="H310" s="65">
        <f t="shared" ref="H310:H373" si="11">G310*E310</f>
        <v>72415.14</v>
      </c>
      <c r="I310" s="61"/>
      <c r="J310" s="72" t="s">
        <v>161</v>
      </c>
      <c r="K310" s="73"/>
      <c r="L310" s="74">
        <f>G310</f>
        <v>1724.17</v>
      </c>
      <c r="M310" s="64">
        <v>1724.17</v>
      </c>
      <c r="N310" s="60"/>
    </row>
    <row r="311" ht="121.5" spans="1:14">
      <c r="A311" s="60"/>
      <c r="B311" s="61">
        <v>305</v>
      </c>
      <c r="C311" s="62" t="s">
        <v>625</v>
      </c>
      <c r="D311" s="63" t="s">
        <v>626</v>
      </c>
      <c r="E311" s="64">
        <v>24</v>
      </c>
      <c r="F311" s="62" t="s">
        <v>554</v>
      </c>
      <c r="G311" s="64">
        <v>655</v>
      </c>
      <c r="H311" s="65">
        <f t="shared" si="11"/>
        <v>15720</v>
      </c>
      <c r="I311" s="61"/>
      <c r="J311" s="78" t="s">
        <v>627</v>
      </c>
      <c r="K311" s="61" t="s">
        <v>55</v>
      </c>
      <c r="L311" s="77">
        <v>655</v>
      </c>
      <c r="M311" s="77"/>
      <c r="N311" s="60" t="s">
        <v>5</v>
      </c>
    </row>
    <row r="312" ht="121.5" spans="1:14">
      <c r="A312" s="60"/>
      <c r="B312" s="61">
        <v>306</v>
      </c>
      <c r="C312" s="62" t="s">
        <v>628</v>
      </c>
      <c r="D312" s="63" t="s">
        <v>629</v>
      </c>
      <c r="E312" s="64">
        <v>8</v>
      </c>
      <c r="F312" s="62" t="s">
        <v>554</v>
      </c>
      <c r="G312" s="64">
        <v>995</v>
      </c>
      <c r="H312" s="65">
        <f t="shared" si="11"/>
        <v>7960</v>
      </c>
      <c r="I312" s="61"/>
      <c r="J312" s="78" t="s">
        <v>630</v>
      </c>
      <c r="K312" s="61" t="s">
        <v>55</v>
      </c>
      <c r="L312" s="74">
        <v>825</v>
      </c>
      <c r="M312" s="74"/>
      <c r="N312" s="60"/>
    </row>
    <row r="313" ht="121.5" spans="1:14">
      <c r="A313" s="60"/>
      <c r="B313" s="61">
        <v>307</v>
      </c>
      <c r="C313" s="62" t="s">
        <v>631</v>
      </c>
      <c r="D313" s="63" t="s">
        <v>632</v>
      </c>
      <c r="E313" s="64">
        <v>57</v>
      </c>
      <c r="F313" s="62" t="s">
        <v>554</v>
      </c>
      <c r="G313" s="64">
        <v>464</v>
      </c>
      <c r="H313" s="65">
        <f t="shared" si="11"/>
        <v>26448</v>
      </c>
      <c r="I313" s="61"/>
      <c r="J313" s="78" t="s">
        <v>633</v>
      </c>
      <c r="K313" s="61" t="s">
        <v>55</v>
      </c>
      <c r="L313" s="64">
        <v>464</v>
      </c>
      <c r="M313" s="64"/>
      <c r="N313" s="60"/>
    </row>
    <row r="314" ht="121.5" spans="1:14">
      <c r="A314" s="60"/>
      <c r="B314" s="61">
        <v>308</v>
      </c>
      <c r="C314" s="62" t="s">
        <v>634</v>
      </c>
      <c r="D314" s="63" t="s">
        <v>635</v>
      </c>
      <c r="E314" s="64">
        <v>11</v>
      </c>
      <c r="F314" s="62" t="s">
        <v>554</v>
      </c>
      <c r="G314" s="64">
        <v>1305</v>
      </c>
      <c r="H314" s="65">
        <f t="shared" si="11"/>
        <v>14355</v>
      </c>
      <c r="I314" s="61"/>
      <c r="J314" s="78" t="s">
        <v>636</v>
      </c>
      <c r="K314" s="61" t="s">
        <v>55</v>
      </c>
      <c r="L314" s="64">
        <v>1305</v>
      </c>
      <c r="M314" s="64"/>
      <c r="N314" s="60"/>
    </row>
    <row r="315" ht="121.5" spans="1:14">
      <c r="A315" s="60"/>
      <c r="B315" s="61">
        <v>309</v>
      </c>
      <c r="C315" s="62" t="s">
        <v>637</v>
      </c>
      <c r="D315" s="63" t="s">
        <v>638</v>
      </c>
      <c r="E315" s="64">
        <v>11</v>
      </c>
      <c r="F315" s="62" t="s">
        <v>554</v>
      </c>
      <c r="G315" s="64">
        <v>204</v>
      </c>
      <c r="H315" s="65">
        <f t="shared" si="11"/>
        <v>2244</v>
      </c>
      <c r="I315" s="61"/>
      <c r="J315" s="78" t="s">
        <v>639</v>
      </c>
      <c r="K315" s="61" t="s">
        <v>55</v>
      </c>
      <c r="L315" s="74">
        <v>363</v>
      </c>
      <c r="M315" s="74"/>
      <c r="N315" s="60"/>
    </row>
    <row r="316" ht="60.75" spans="1:14">
      <c r="A316" s="60"/>
      <c r="B316" s="61">
        <v>310</v>
      </c>
      <c r="C316" s="62" t="s">
        <v>640</v>
      </c>
      <c r="D316" s="63" t="s">
        <v>641</v>
      </c>
      <c r="E316" s="64">
        <v>29</v>
      </c>
      <c r="F316" s="62" t="s">
        <v>554</v>
      </c>
      <c r="G316" s="64">
        <v>461.01</v>
      </c>
      <c r="H316" s="65">
        <f t="shared" si="11"/>
        <v>13369.29</v>
      </c>
      <c r="I316" s="61"/>
      <c r="J316" s="72" t="s">
        <v>161</v>
      </c>
      <c r="K316" s="73"/>
      <c r="L316" s="64">
        <v>461.01</v>
      </c>
      <c r="M316" s="64">
        <v>461.01</v>
      </c>
      <c r="N316" s="60"/>
    </row>
    <row r="317" ht="121.5" spans="1:14">
      <c r="A317" s="60"/>
      <c r="B317" s="61">
        <v>311</v>
      </c>
      <c r="C317" s="62" t="s">
        <v>642</v>
      </c>
      <c r="D317" s="63" t="s">
        <v>643</v>
      </c>
      <c r="E317" s="64">
        <v>7</v>
      </c>
      <c r="F317" s="62" t="s">
        <v>554</v>
      </c>
      <c r="G317" s="64">
        <v>820</v>
      </c>
      <c r="H317" s="65">
        <f t="shared" si="11"/>
        <v>5740</v>
      </c>
      <c r="I317" s="61"/>
      <c r="J317" s="78" t="s">
        <v>644</v>
      </c>
      <c r="K317" s="61" t="s">
        <v>55</v>
      </c>
      <c r="L317" s="77">
        <v>820</v>
      </c>
      <c r="M317" s="77"/>
      <c r="N317" s="60" t="s">
        <v>5</v>
      </c>
    </row>
    <row r="318" ht="121.5" spans="1:14">
      <c r="A318" s="60"/>
      <c r="B318" s="61">
        <v>312</v>
      </c>
      <c r="C318" s="62" t="s">
        <v>645</v>
      </c>
      <c r="D318" s="63" t="s">
        <v>646</v>
      </c>
      <c r="E318" s="64">
        <v>134</v>
      </c>
      <c r="F318" s="62" t="s">
        <v>554</v>
      </c>
      <c r="G318" s="64">
        <v>586</v>
      </c>
      <c r="H318" s="65">
        <f t="shared" si="11"/>
        <v>78524</v>
      </c>
      <c r="I318" s="61"/>
      <c r="J318" s="78" t="s">
        <v>647</v>
      </c>
      <c r="K318" s="61" t="s">
        <v>55</v>
      </c>
      <c r="L318" s="77">
        <v>586</v>
      </c>
      <c r="M318" s="77"/>
      <c r="N318" s="60"/>
    </row>
    <row r="319" ht="121.5" spans="1:14">
      <c r="A319" s="60"/>
      <c r="B319" s="61">
        <v>313</v>
      </c>
      <c r="C319" s="62" t="s">
        <v>648</v>
      </c>
      <c r="D319" s="63" t="s">
        <v>649</v>
      </c>
      <c r="E319" s="64">
        <v>41</v>
      </c>
      <c r="F319" s="62" t="s">
        <v>554</v>
      </c>
      <c r="G319" s="64">
        <v>800</v>
      </c>
      <c r="H319" s="65">
        <f t="shared" si="11"/>
        <v>32800</v>
      </c>
      <c r="I319" s="61"/>
      <c r="J319" s="78" t="s">
        <v>650</v>
      </c>
      <c r="K319" s="61" t="s">
        <v>55</v>
      </c>
      <c r="L319" s="74">
        <v>650</v>
      </c>
      <c r="M319" s="74"/>
      <c r="N319" s="60"/>
    </row>
    <row r="320" ht="60.75" spans="1:14">
      <c r="A320" s="60"/>
      <c r="B320" s="61">
        <v>314</v>
      </c>
      <c r="C320" s="62" t="s">
        <v>651</v>
      </c>
      <c r="D320" s="63" t="s">
        <v>652</v>
      </c>
      <c r="E320" s="64">
        <v>4</v>
      </c>
      <c r="F320" s="62" t="s">
        <v>554</v>
      </c>
      <c r="G320" s="64">
        <v>322.71</v>
      </c>
      <c r="H320" s="65">
        <f t="shared" si="11"/>
        <v>1290.84</v>
      </c>
      <c r="I320" s="61"/>
      <c r="J320" s="72" t="s">
        <v>161</v>
      </c>
      <c r="K320" s="73"/>
      <c r="L320" s="64">
        <v>322.71</v>
      </c>
      <c r="M320" s="64">
        <v>322.71</v>
      </c>
      <c r="N320" s="60"/>
    </row>
    <row r="321" ht="121.5" spans="1:14">
      <c r="A321" s="60"/>
      <c r="B321" s="61">
        <v>315</v>
      </c>
      <c r="C321" s="62" t="s">
        <v>653</v>
      </c>
      <c r="D321" s="63" t="s">
        <v>654</v>
      </c>
      <c r="E321" s="64">
        <v>22</v>
      </c>
      <c r="F321" s="62" t="s">
        <v>554</v>
      </c>
      <c r="G321" s="64">
        <v>165</v>
      </c>
      <c r="H321" s="65">
        <f t="shared" si="11"/>
        <v>3630</v>
      </c>
      <c r="I321" s="61"/>
      <c r="J321" s="78" t="s">
        <v>655</v>
      </c>
      <c r="K321" s="61" t="s">
        <v>55</v>
      </c>
      <c r="L321" s="74">
        <v>148</v>
      </c>
      <c r="M321" s="74"/>
      <c r="N321" s="60"/>
    </row>
    <row r="322" ht="121.5" spans="1:14">
      <c r="A322" s="60"/>
      <c r="B322" s="61">
        <v>316</v>
      </c>
      <c r="C322" s="62" t="s">
        <v>656</v>
      </c>
      <c r="D322" s="63" t="s">
        <v>657</v>
      </c>
      <c r="E322" s="64">
        <v>20</v>
      </c>
      <c r="F322" s="62" t="s">
        <v>554</v>
      </c>
      <c r="G322" s="64">
        <v>190</v>
      </c>
      <c r="H322" s="65">
        <f t="shared" si="11"/>
        <v>3800</v>
      </c>
      <c r="I322" s="61"/>
      <c r="J322" s="78" t="s">
        <v>658</v>
      </c>
      <c r="K322" s="61" t="s">
        <v>55</v>
      </c>
      <c r="L322" s="74">
        <v>177</v>
      </c>
      <c r="M322" s="74"/>
      <c r="N322" s="60"/>
    </row>
    <row r="323" ht="121.5" spans="1:14">
      <c r="A323" s="60"/>
      <c r="B323" s="61">
        <v>317</v>
      </c>
      <c r="C323" s="62" t="s">
        <v>659</v>
      </c>
      <c r="D323" s="63" t="s">
        <v>660</v>
      </c>
      <c r="E323" s="64">
        <v>10</v>
      </c>
      <c r="F323" s="62" t="s">
        <v>554</v>
      </c>
      <c r="G323" s="64">
        <v>750</v>
      </c>
      <c r="H323" s="65">
        <f t="shared" si="11"/>
        <v>7500</v>
      </c>
      <c r="I323" s="61"/>
      <c r="J323" s="78" t="s">
        <v>661</v>
      </c>
      <c r="K323" s="61" t="s">
        <v>55</v>
      </c>
      <c r="L323" s="64">
        <v>750</v>
      </c>
      <c r="M323" s="64"/>
      <c r="N323" s="60"/>
    </row>
    <row r="324" ht="121.5" spans="1:14">
      <c r="A324" s="60"/>
      <c r="B324" s="61">
        <v>318</v>
      </c>
      <c r="C324" s="62" t="s">
        <v>662</v>
      </c>
      <c r="D324" s="63" t="s">
        <v>663</v>
      </c>
      <c r="E324" s="64">
        <v>64</v>
      </c>
      <c r="F324" s="62" t="s">
        <v>554</v>
      </c>
      <c r="G324" s="64">
        <v>405</v>
      </c>
      <c r="H324" s="65">
        <f t="shared" si="11"/>
        <v>25920</v>
      </c>
      <c r="I324" s="61"/>
      <c r="J324" s="78" t="s">
        <v>664</v>
      </c>
      <c r="K324" s="61" t="s">
        <v>55</v>
      </c>
      <c r="L324" s="74">
        <v>437</v>
      </c>
      <c r="M324" s="74"/>
      <c r="N324" s="60" t="s">
        <v>5</v>
      </c>
    </row>
    <row r="325" ht="121.5" spans="1:14">
      <c r="A325" s="60"/>
      <c r="B325" s="61">
        <v>319</v>
      </c>
      <c r="C325" s="62" t="s">
        <v>665</v>
      </c>
      <c r="D325" s="63" t="s">
        <v>663</v>
      </c>
      <c r="E325" s="64">
        <v>13</v>
      </c>
      <c r="F325" s="62" t="s">
        <v>554</v>
      </c>
      <c r="G325" s="64">
        <v>730</v>
      </c>
      <c r="H325" s="65">
        <f t="shared" si="11"/>
        <v>9490</v>
      </c>
      <c r="I325" s="61"/>
      <c r="J325" s="78" t="s">
        <v>666</v>
      </c>
      <c r="K325" s="61" t="s">
        <v>55</v>
      </c>
      <c r="L325" s="64">
        <v>730</v>
      </c>
      <c r="M325" s="64"/>
      <c r="N325" s="60"/>
    </row>
    <row r="326" ht="121.5" spans="1:14">
      <c r="A326" s="60"/>
      <c r="B326" s="61">
        <v>320</v>
      </c>
      <c r="C326" s="62" t="s">
        <v>667</v>
      </c>
      <c r="D326" s="63" t="s">
        <v>668</v>
      </c>
      <c r="E326" s="64">
        <v>24</v>
      </c>
      <c r="F326" s="62" t="s">
        <v>554</v>
      </c>
      <c r="G326" s="64">
        <v>206</v>
      </c>
      <c r="H326" s="65">
        <f t="shared" si="11"/>
        <v>4944</v>
      </c>
      <c r="I326" s="61"/>
      <c r="J326" s="78" t="s">
        <v>669</v>
      </c>
      <c r="K326" s="61" t="s">
        <v>55</v>
      </c>
      <c r="L326" s="74">
        <v>180</v>
      </c>
      <c r="M326" s="74"/>
      <c r="N326" s="60"/>
    </row>
    <row r="327" ht="121.5" spans="1:14">
      <c r="A327" s="60"/>
      <c r="B327" s="61">
        <v>321</v>
      </c>
      <c r="C327" s="62" t="s">
        <v>670</v>
      </c>
      <c r="D327" s="63" t="s">
        <v>671</v>
      </c>
      <c r="E327" s="64">
        <v>13</v>
      </c>
      <c r="F327" s="62" t="s">
        <v>554</v>
      </c>
      <c r="G327" s="64">
        <v>895</v>
      </c>
      <c r="H327" s="65">
        <f t="shared" si="11"/>
        <v>11635</v>
      </c>
      <c r="I327" s="61"/>
      <c r="J327" s="78" t="s">
        <v>672</v>
      </c>
      <c r="K327" s="61" t="s">
        <v>55</v>
      </c>
      <c r="L327" s="77">
        <v>895</v>
      </c>
      <c r="M327" s="77"/>
      <c r="N327" s="60"/>
    </row>
    <row r="328" ht="60.75" spans="1:14">
      <c r="A328" s="60"/>
      <c r="B328" s="61">
        <v>322</v>
      </c>
      <c r="C328" s="62" t="s">
        <v>673</v>
      </c>
      <c r="D328" s="63" t="s">
        <v>674</v>
      </c>
      <c r="E328" s="64">
        <v>14</v>
      </c>
      <c r="F328" s="62" t="s">
        <v>554</v>
      </c>
      <c r="G328" s="64">
        <v>534.77</v>
      </c>
      <c r="H328" s="65">
        <f t="shared" si="11"/>
        <v>7486.78</v>
      </c>
      <c r="I328" s="61"/>
      <c r="J328" s="72" t="s">
        <v>161</v>
      </c>
      <c r="K328" s="73"/>
      <c r="L328" s="74">
        <v>494</v>
      </c>
      <c r="M328" s="64"/>
      <c r="N328" s="60"/>
    </row>
    <row r="329" ht="121.5" spans="1:14">
      <c r="A329" s="60"/>
      <c r="B329" s="61">
        <v>323</v>
      </c>
      <c r="C329" s="62" t="s">
        <v>675</v>
      </c>
      <c r="D329" s="63" t="s">
        <v>676</v>
      </c>
      <c r="E329" s="64">
        <v>13</v>
      </c>
      <c r="F329" s="62" t="s">
        <v>554</v>
      </c>
      <c r="G329" s="64">
        <v>904</v>
      </c>
      <c r="H329" s="65">
        <f t="shared" si="11"/>
        <v>11752</v>
      </c>
      <c r="I329" s="61"/>
      <c r="J329" s="78" t="s">
        <v>677</v>
      </c>
      <c r="K329" s="61" t="s">
        <v>55</v>
      </c>
      <c r="L329" s="74">
        <f>G329</f>
        <v>904</v>
      </c>
      <c r="M329" s="74"/>
      <c r="N329" s="60"/>
    </row>
    <row r="330" ht="121.5" spans="1:14">
      <c r="A330" s="60"/>
      <c r="B330" s="61">
        <v>324</v>
      </c>
      <c r="C330" s="62" t="s">
        <v>678</v>
      </c>
      <c r="D330" s="63" t="s">
        <v>679</v>
      </c>
      <c r="E330" s="64">
        <v>13</v>
      </c>
      <c r="F330" s="62" t="s">
        <v>554</v>
      </c>
      <c r="G330" s="64">
        <v>815</v>
      </c>
      <c r="H330" s="65">
        <f t="shared" si="11"/>
        <v>10595</v>
      </c>
      <c r="I330" s="61"/>
      <c r="J330" s="78" t="s">
        <v>680</v>
      </c>
      <c r="K330" s="61" t="s">
        <v>55</v>
      </c>
      <c r="L330" s="74">
        <f>G330</f>
        <v>815</v>
      </c>
      <c r="M330" s="74"/>
      <c r="N330" s="60" t="s">
        <v>5</v>
      </c>
    </row>
    <row r="331" ht="121.5" spans="1:14">
      <c r="A331" s="60"/>
      <c r="B331" s="61">
        <v>325</v>
      </c>
      <c r="C331" s="62" t="s">
        <v>681</v>
      </c>
      <c r="D331" s="63" t="s">
        <v>682</v>
      </c>
      <c r="E331" s="64">
        <v>11</v>
      </c>
      <c r="F331" s="62" t="s">
        <v>554</v>
      </c>
      <c r="G331" s="64">
        <v>310</v>
      </c>
      <c r="H331" s="65">
        <f t="shared" si="11"/>
        <v>3410</v>
      </c>
      <c r="I331" s="61"/>
      <c r="J331" s="78" t="s">
        <v>683</v>
      </c>
      <c r="K331" s="61" t="s">
        <v>55</v>
      </c>
      <c r="L331" s="74">
        <v>280</v>
      </c>
      <c r="M331" s="74"/>
      <c r="N331" s="60"/>
    </row>
    <row r="332" ht="121.5" spans="1:14">
      <c r="A332" s="60"/>
      <c r="B332" s="61">
        <v>326</v>
      </c>
      <c r="C332" s="62" t="s">
        <v>684</v>
      </c>
      <c r="D332" s="63" t="s">
        <v>685</v>
      </c>
      <c r="E332" s="64">
        <v>22</v>
      </c>
      <c r="F332" s="62" t="s">
        <v>554</v>
      </c>
      <c r="G332" s="64">
        <v>160</v>
      </c>
      <c r="H332" s="65">
        <f t="shared" si="11"/>
        <v>3520</v>
      </c>
      <c r="I332" s="61"/>
      <c r="J332" s="78" t="s">
        <v>686</v>
      </c>
      <c r="K332" s="61" t="s">
        <v>55</v>
      </c>
      <c r="L332" s="74">
        <f>G332</f>
        <v>160</v>
      </c>
      <c r="M332" s="74"/>
      <c r="N332" s="60"/>
    </row>
    <row r="333" ht="121.5" spans="1:14">
      <c r="A333" s="60"/>
      <c r="B333" s="61">
        <v>327</v>
      </c>
      <c r="C333" s="62" t="s">
        <v>687</v>
      </c>
      <c r="D333" s="63" t="s">
        <v>688</v>
      </c>
      <c r="E333" s="64">
        <v>42995</v>
      </c>
      <c r="F333" s="62" t="s">
        <v>554</v>
      </c>
      <c r="G333" s="64">
        <v>1.8</v>
      </c>
      <c r="H333" s="65">
        <f t="shared" si="11"/>
        <v>77391</v>
      </c>
      <c r="I333" s="61"/>
      <c r="J333" s="78" t="s">
        <v>689</v>
      </c>
      <c r="K333" s="61" t="s">
        <v>55</v>
      </c>
      <c r="L333" s="77">
        <v>1.8</v>
      </c>
      <c r="M333" s="77"/>
      <c r="N333" s="60"/>
    </row>
    <row r="334" ht="121.5" spans="1:14">
      <c r="A334" s="60"/>
      <c r="B334" s="61">
        <v>328</v>
      </c>
      <c r="C334" s="62" t="s">
        <v>690</v>
      </c>
      <c r="D334" s="63" t="s">
        <v>691</v>
      </c>
      <c r="E334" s="64">
        <v>9307.5</v>
      </c>
      <c r="F334" s="62" t="s">
        <v>554</v>
      </c>
      <c r="G334" s="64">
        <v>3.9</v>
      </c>
      <c r="H334" s="65">
        <f t="shared" si="11"/>
        <v>36299.25</v>
      </c>
      <c r="I334" s="61"/>
      <c r="J334" s="78" t="s">
        <v>692</v>
      </c>
      <c r="K334" s="61" t="s">
        <v>55</v>
      </c>
      <c r="L334" s="77">
        <v>3.9</v>
      </c>
      <c r="M334" s="77"/>
      <c r="N334" s="60" t="s">
        <v>5</v>
      </c>
    </row>
    <row r="335" ht="121.5" spans="1:14">
      <c r="A335" s="60"/>
      <c r="B335" s="61">
        <v>329</v>
      </c>
      <c r="C335" s="62" t="s">
        <v>693</v>
      </c>
      <c r="D335" s="63" t="s">
        <v>694</v>
      </c>
      <c r="E335" s="64">
        <v>12790.8</v>
      </c>
      <c r="F335" s="62" t="s">
        <v>554</v>
      </c>
      <c r="G335" s="64">
        <v>1.45</v>
      </c>
      <c r="H335" s="65">
        <f t="shared" si="11"/>
        <v>18546.66</v>
      </c>
      <c r="I335" s="61"/>
      <c r="J335" s="78" t="s">
        <v>695</v>
      </c>
      <c r="K335" s="61" t="s">
        <v>55</v>
      </c>
      <c r="L335" s="74">
        <f>G335</f>
        <v>1.45</v>
      </c>
      <c r="M335" s="74"/>
      <c r="N335" s="60"/>
    </row>
    <row r="336" ht="121.5" spans="1:14">
      <c r="A336" s="60"/>
      <c r="B336" s="61">
        <v>330</v>
      </c>
      <c r="C336" s="62" t="s">
        <v>696</v>
      </c>
      <c r="D336" s="63" t="s">
        <v>697</v>
      </c>
      <c r="E336" s="64">
        <v>33349.4</v>
      </c>
      <c r="F336" s="62" t="s">
        <v>554</v>
      </c>
      <c r="G336" s="64">
        <v>1.1</v>
      </c>
      <c r="H336" s="65">
        <f t="shared" si="11"/>
        <v>36684.34</v>
      </c>
      <c r="I336" s="61"/>
      <c r="J336" s="78" t="s">
        <v>698</v>
      </c>
      <c r="K336" s="61" t="s">
        <v>55</v>
      </c>
      <c r="L336" s="74">
        <v>0.85</v>
      </c>
      <c r="M336" s="74"/>
      <c r="N336" s="60"/>
    </row>
    <row r="337" ht="121.5" spans="1:14">
      <c r="A337" s="60"/>
      <c r="B337" s="61">
        <v>331</v>
      </c>
      <c r="C337" s="62" t="s">
        <v>699</v>
      </c>
      <c r="D337" s="63" t="s">
        <v>700</v>
      </c>
      <c r="E337" s="64">
        <v>72183.6</v>
      </c>
      <c r="F337" s="62" t="s">
        <v>554</v>
      </c>
      <c r="G337" s="64">
        <v>2.5</v>
      </c>
      <c r="H337" s="65">
        <f t="shared" si="11"/>
        <v>180459</v>
      </c>
      <c r="I337" s="61"/>
      <c r="J337" s="78" t="s">
        <v>701</v>
      </c>
      <c r="K337" s="61" t="s">
        <v>55</v>
      </c>
      <c r="L337" s="74">
        <v>1.99</v>
      </c>
      <c r="M337" s="74"/>
      <c r="N337" s="60"/>
    </row>
    <row r="338" ht="121.5" spans="1:14">
      <c r="A338" s="60"/>
      <c r="B338" s="61">
        <v>332</v>
      </c>
      <c r="C338" s="62" t="s">
        <v>702</v>
      </c>
      <c r="D338" s="63" t="s">
        <v>694</v>
      </c>
      <c r="E338" s="64">
        <v>37681.2</v>
      </c>
      <c r="F338" s="62" t="s">
        <v>554</v>
      </c>
      <c r="G338" s="64">
        <v>1.05</v>
      </c>
      <c r="H338" s="65">
        <f t="shared" si="11"/>
        <v>39565.26</v>
      </c>
      <c r="I338" s="61"/>
      <c r="J338" s="78" t="s">
        <v>703</v>
      </c>
      <c r="K338" s="61" t="s">
        <v>55</v>
      </c>
      <c r="L338" s="74">
        <f>G338</f>
        <v>1.05</v>
      </c>
      <c r="M338" s="74"/>
      <c r="N338" s="60"/>
    </row>
    <row r="339" ht="73" customHeight="1" spans="1:14">
      <c r="A339" s="60"/>
      <c r="B339" s="61">
        <v>333</v>
      </c>
      <c r="C339" s="62" t="s">
        <v>704</v>
      </c>
      <c r="D339" s="63" t="s">
        <v>705</v>
      </c>
      <c r="E339" s="64">
        <v>19638</v>
      </c>
      <c r="F339" s="62" t="s">
        <v>554</v>
      </c>
      <c r="G339" s="64">
        <v>1.15</v>
      </c>
      <c r="H339" s="65">
        <f t="shared" si="11"/>
        <v>22583.7</v>
      </c>
      <c r="I339" s="61"/>
      <c r="J339" s="72" t="s">
        <v>161</v>
      </c>
      <c r="K339" s="73"/>
      <c r="L339" s="77">
        <v>1.15</v>
      </c>
      <c r="M339" s="64">
        <v>1.15</v>
      </c>
      <c r="N339" s="60" t="s">
        <v>5</v>
      </c>
    </row>
    <row r="340" ht="75" customHeight="1" spans="1:14">
      <c r="A340" s="60"/>
      <c r="B340" s="61">
        <v>334</v>
      </c>
      <c r="C340" s="62" t="s">
        <v>706</v>
      </c>
      <c r="D340" s="63" t="s">
        <v>707</v>
      </c>
      <c r="E340" s="64">
        <v>11377.5</v>
      </c>
      <c r="F340" s="62" t="s">
        <v>554</v>
      </c>
      <c r="G340" s="64">
        <v>0.92</v>
      </c>
      <c r="H340" s="65">
        <f t="shared" si="11"/>
        <v>10467.3</v>
      </c>
      <c r="I340" s="61"/>
      <c r="J340" s="72" t="s">
        <v>161</v>
      </c>
      <c r="K340" s="73"/>
      <c r="L340" s="74">
        <f>G340</f>
        <v>0.92</v>
      </c>
      <c r="M340" s="64">
        <v>0.92</v>
      </c>
      <c r="N340" s="60"/>
    </row>
    <row r="341" ht="121.5" spans="1:14">
      <c r="A341" s="60"/>
      <c r="B341" s="61">
        <v>335</v>
      </c>
      <c r="C341" s="62" t="s">
        <v>708</v>
      </c>
      <c r="D341" s="63" t="s">
        <v>694</v>
      </c>
      <c r="E341" s="64">
        <v>76176</v>
      </c>
      <c r="F341" s="62" t="s">
        <v>554</v>
      </c>
      <c r="G341" s="64">
        <v>0.95</v>
      </c>
      <c r="H341" s="65">
        <f t="shared" si="11"/>
        <v>72367.2</v>
      </c>
      <c r="I341" s="61"/>
      <c r="J341" s="78" t="s">
        <v>709</v>
      </c>
      <c r="K341" s="61" t="s">
        <v>55</v>
      </c>
      <c r="L341" s="74">
        <f>G341</f>
        <v>0.95</v>
      </c>
      <c r="M341" s="74"/>
      <c r="N341" s="60"/>
    </row>
    <row r="342" ht="121.5" spans="1:14">
      <c r="A342" s="60"/>
      <c r="B342" s="61">
        <v>336</v>
      </c>
      <c r="C342" s="62" t="s">
        <v>710</v>
      </c>
      <c r="D342" s="63" t="s">
        <v>711</v>
      </c>
      <c r="E342" s="64">
        <v>42724.8</v>
      </c>
      <c r="F342" s="62" t="s">
        <v>554</v>
      </c>
      <c r="G342" s="64">
        <v>0.95</v>
      </c>
      <c r="H342" s="65">
        <f t="shared" si="11"/>
        <v>40588.56</v>
      </c>
      <c r="I342" s="61"/>
      <c r="J342" s="78" t="s">
        <v>712</v>
      </c>
      <c r="K342" s="61" t="s">
        <v>55</v>
      </c>
      <c r="L342" s="74">
        <v>0.91</v>
      </c>
      <c r="M342" s="74"/>
      <c r="N342" s="60"/>
    </row>
    <row r="343" ht="121.5" spans="1:14">
      <c r="A343" s="60"/>
      <c r="B343" s="61">
        <v>337</v>
      </c>
      <c r="C343" s="62" t="s">
        <v>713</v>
      </c>
      <c r="D343" s="63" t="s">
        <v>694</v>
      </c>
      <c r="E343" s="64">
        <v>18097.2</v>
      </c>
      <c r="F343" s="62" t="s">
        <v>554</v>
      </c>
      <c r="G343" s="64">
        <v>1.55</v>
      </c>
      <c r="H343" s="65">
        <f t="shared" si="11"/>
        <v>28050.66</v>
      </c>
      <c r="I343" s="61"/>
      <c r="J343" s="78" t="s">
        <v>714</v>
      </c>
      <c r="K343" s="61" t="s">
        <v>55</v>
      </c>
      <c r="L343" s="74">
        <f>G343</f>
        <v>1.55</v>
      </c>
      <c r="M343" s="74"/>
      <c r="N343" s="60"/>
    </row>
    <row r="344" ht="121.5" spans="1:14">
      <c r="A344" s="60"/>
      <c r="B344" s="61">
        <v>338</v>
      </c>
      <c r="C344" s="62" t="s">
        <v>715</v>
      </c>
      <c r="D344" s="63" t="s">
        <v>716</v>
      </c>
      <c r="E344" s="64">
        <v>6519.6</v>
      </c>
      <c r="F344" s="62" t="s">
        <v>554</v>
      </c>
      <c r="G344" s="64">
        <v>1.15</v>
      </c>
      <c r="H344" s="65">
        <f t="shared" si="11"/>
        <v>7497.54</v>
      </c>
      <c r="I344" s="61"/>
      <c r="J344" s="78" t="s">
        <v>717</v>
      </c>
      <c r="K344" s="61" t="s">
        <v>55</v>
      </c>
      <c r="L344" s="74">
        <f>G344</f>
        <v>1.15</v>
      </c>
      <c r="M344" s="74"/>
      <c r="N344" s="60"/>
    </row>
    <row r="345" ht="121.5" spans="1:14">
      <c r="A345" s="60"/>
      <c r="B345" s="61">
        <v>339</v>
      </c>
      <c r="C345" s="62" t="s">
        <v>718</v>
      </c>
      <c r="D345" s="63" t="s">
        <v>719</v>
      </c>
      <c r="E345" s="64">
        <v>66520.8</v>
      </c>
      <c r="F345" s="62" t="s">
        <v>554</v>
      </c>
      <c r="G345" s="64">
        <v>1.3</v>
      </c>
      <c r="H345" s="65">
        <f t="shared" si="11"/>
        <v>86477.04</v>
      </c>
      <c r="I345" s="61"/>
      <c r="J345" s="78" t="s">
        <v>720</v>
      </c>
      <c r="K345" s="61" t="s">
        <v>55</v>
      </c>
      <c r="L345" s="74">
        <f>G345</f>
        <v>1.3</v>
      </c>
      <c r="M345" s="74"/>
      <c r="N345" s="60" t="s">
        <v>5</v>
      </c>
    </row>
    <row r="346" ht="40.5" spans="1:14">
      <c r="A346" s="60"/>
      <c r="B346" s="61">
        <v>340</v>
      </c>
      <c r="C346" s="62" t="s">
        <v>721</v>
      </c>
      <c r="D346" s="63" t="s">
        <v>722</v>
      </c>
      <c r="E346" s="64">
        <v>30340.8</v>
      </c>
      <c r="F346" s="62" t="s">
        <v>554</v>
      </c>
      <c r="G346" s="64">
        <v>2.07</v>
      </c>
      <c r="H346" s="65">
        <f t="shared" si="11"/>
        <v>62805.456</v>
      </c>
      <c r="I346" s="61"/>
      <c r="J346" s="72" t="s">
        <v>161</v>
      </c>
      <c r="K346" s="73"/>
      <c r="L346" s="74">
        <f>G346</f>
        <v>2.07</v>
      </c>
      <c r="M346" s="64">
        <v>2.07</v>
      </c>
      <c r="N346" s="60"/>
    </row>
    <row r="347" ht="121.5" spans="1:14">
      <c r="A347" s="60"/>
      <c r="B347" s="61">
        <v>341</v>
      </c>
      <c r="C347" s="62" t="s">
        <v>723</v>
      </c>
      <c r="D347" s="63" t="s">
        <v>724</v>
      </c>
      <c r="E347" s="64">
        <v>13288.8</v>
      </c>
      <c r="F347" s="62" t="s">
        <v>554</v>
      </c>
      <c r="G347" s="64">
        <v>1.5</v>
      </c>
      <c r="H347" s="65">
        <f t="shared" si="11"/>
        <v>19933.2</v>
      </c>
      <c r="I347" s="61"/>
      <c r="J347" s="78" t="s">
        <v>725</v>
      </c>
      <c r="K347" s="61" t="s">
        <v>55</v>
      </c>
      <c r="L347" s="74">
        <f>G347</f>
        <v>1.5</v>
      </c>
      <c r="M347" s="74"/>
      <c r="N347" s="60"/>
    </row>
    <row r="348" ht="121.5" spans="1:14">
      <c r="A348" s="60"/>
      <c r="B348" s="61">
        <v>342</v>
      </c>
      <c r="C348" s="62" t="s">
        <v>726</v>
      </c>
      <c r="D348" s="63" t="s">
        <v>727</v>
      </c>
      <c r="E348" s="64">
        <v>26900.1</v>
      </c>
      <c r="F348" s="62" t="s">
        <v>554</v>
      </c>
      <c r="G348" s="64">
        <v>1.05</v>
      </c>
      <c r="H348" s="65">
        <f t="shared" si="11"/>
        <v>28245.105</v>
      </c>
      <c r="I348" s="61"/>
      <c r="J348" s="78" t="s">
        <v>703</v>
      </c>
      <c r="K348" s="61" t="s">
        <v>55</v>
      </c>
      <c r="L348" s="77">
        <v>1.05</v>
      </c>
      <c r="M348" s="77"/>
      <c r="N348" s="60"/>
    </row>
    <row r="349" ht="121.5" spans="1:14">
      <c r="A349" s="60"/>
      <c r="B349" s="61">
        <v>343</v>
      </c>
      <c r="C349" s="62" t="s">
        <v>728</v>
      </c>
      <c r="D349" s="63" t="s">
        <v>722</v>
      </c>
      <c r="E349" s="64">
        <v>26670.7</v>
      </c>
      <c r="F349" s="62" t="s">
        <v>554</v>
      </c>
      <c r="G349" s="64">
        <v>1.05</v>
      </c>
      <c r="H349" s="65">
        <f t="shared" si="11"/>
        <v>28004.235</v>
      </c>
      <c r="I349" s="61"/>
      <c r="J349" s="78" t="s">
        <v>703</v>
      </c>
      <c r="K349" s="61" t="s">
        <v>55</v>
      </c>
      <c r="L349" s="74">
        <f>G349</f>
        <v>1.05</v>
      </c>
      <c r="M349" s="74"/>
      <c r="N349" s="60"/>
    </row>
    <row r="350" ht="121.5" spans="1:14">
      <c r="A350" s="60"/>
      <c r="B350" s="61">
        <v>344</v>
      </c>
      <c r="C350" s="62" t="s">
        <v>729</v>
      </c>
      <c r="D350" s="63" t="s">
        <v>730</v>
      </c>
      <c r="E350" s="64">
        <v>50636.6</v>
      </c>
      <c r="F350" s="62" t="s">
        <v>554</v>
      </c>
      <c r="G350" s="64">
        <v>1.5</v>
      </c>
      <c r="H350" s="65">
        <f t="shared" si="11"/>
        <v>75954.9</v>
      </c>
      <c r="I350" s="61"/>
      <c r="J350" s="78" t="s">
        <v>731</v>
      </c>
      <c r="K350" s="61" t="s">
        <v>55</v>
      </c>
      <c r="L350" s="74">
        <f>G350</f>
        <v>1.5</v>
      </c>
      <c r="M350" s="74"/>
      <c r="N350" s="60" t="s">
        <v>5</v>
      </c>
    </row>
    <row r="351" ht="121.5" spans="1:14">
      <c r="A351" s="60"/>
      <c r="B351" s="61">
        <v>345</v>
      </c>
      <c r="C351" s="62" t="s">
        <v>732</v>
      </c>
      <c r="D351" s="63" t="s">
        <v>733</v>
      </c>
      <c r="E351" s="64">
        <v>1280</v>
      </c>
      <c r="F351" s="62" t="s">
        <v>734</v>
      </c>
      <c r="G351" s="64">
        <v>1.3</v>
      </c>
      <c r="H351" s="65">
        <f t="shared" si="11"/>
        <v>1664</v>
      </c>
      <c r="I351" s="61"/>
      <c r="J351" s="78" t="s">
        <v>735</v>
      </c>
      <c r="K351" s="61" t="s">
        <v>55</v>
      </c>
      <c r="L351" s="77">
        <v>1.3</v>
      </c>
      <c r="M351" s="77"/>
      <c r="N351" s="60"/>
    </row>
    <row r="352" ht="121.5" spans="1:14">
      <c r="A352" s="60"/>
      <c r="B352" s="61">
        <v>346</v>
      </c>
      <c r="C352" s="62" t="s">
        <v>736</v>
      </c>
      <c r="D352" s="63" t="s">
        <v>737</v>
      </c>
      <c r="E352" s="64">
        <v>4960</v>
      </c>
      <c r="F352" s="62" t="s">
        <v>554</v>
      </c>
      <c r="G352" s="64">
        <v>0.55</v>
      </c>
      <c r="H352" s="65">
        <f t="shared" si="11"/>
        <v>2728</v>
      </c>
      <c r="I352" s="61"/>
      <c r="J352" s="78" t="s">
        <v>738</v>
      </c>
      <c r="K352" s="61" t="s">
        <v>55</v>
      </c>
      <c r="L352" s="74">
        <f>G352</f>
        <v>0.55</v>
      </c>
      <c r="M352" s="74"/>
      <c r="N352" s="60"/>
    </row>
    <row r="353" ht="121.5" spans="1:14">
      <c r="A353" s="60"/>
      <c r="B353" s="61">
        <v>347</v>
      </c>
      <c r="C353" s="62" t="s">
        <v>739</v>
      </c>
      <c r="D353" s="63" t="s">
        <v>740</v>
      </c>
      <c r="E353" s="64">
        <v>6980</v>
      </c>
      <c r="F353" s="62" t="s">
        <v>554</v>
      </c>
      <c r="G353" s="64">
        <v>1.2</v>
      </c>
      <c r="H353" s="65">
        <f t="shared" si="11"/>
        <v>8376</v>
      </c>
      <c r="I353" s="61"/>
      <c r="J353" s="78" t="s">
        <v>741</v>
      </c>
      <c r="K353" s="61" t="s">
        <v>55</v>
      </c>
      <c r="L353" s="77">
        <v>1.2</v>
      </c>
      <c r="M353" s="77"/>
      <c r="N353" s="60"/>
    </row>
    <row r="354" ht="121.5" spans="1:14">
      <c r="A354" s="60"/>
      <c r="B354" s="61">
        <v>348</v>
      </c>
      <c r="C354" s="62" t="s">
        <v>742</v>
      </c>
      <c r="D354" s="63" t="s">
        <v>743</v>
      </c>
      <c r="E354" s="64">
        <v>1</v>
      </c>
      <c r="F354" s="62" t="s">
        <v>554</v>
      </c>
      <c r="G354" s="64">
        <v>30000</v>
      </c>
      <c r="H354" s="65">
        <f t="shared" si="11"/>
        <v>30000</v>
      </c>
      <c r="I354" s="61"/>
      <c r="J354" s="78" t="s">
        <v>744</v>
      </c>
      <c r="K354" s="61" t="s">
        <v>55</v>
      </c>
      <c r="L354" s="77">
        <v>30000</v>
      </c>
      <c r="M354" s="77"/>
      <c r="N354" s="60"/>
    </row>
    <row r="355" ht="121.5" spans="1:14">
      <c r="A355" s="60"/>
      <c r="B355" s="61">
        <v>349</v>
      </c>
      <c r="C355" s="62" t="s">
        <v>745</v>
      </c>
      <c r="D355" s="63" t="s">
        <v>746</v>
      </c>
      <c r="E355" s="64">
        <v>2</v>
      </c>
      <c r="F355" s="62" t="s">
        <v>554</v>
      </c>
      <c r="G355" s="64">
        <v>15000</v>
      </c>
      <c r="H355" s="65">
        <f t="shared" si="11"/>
        <v>30000</v>
      </c>
      <c r="I355" s="61"/>
      <c r="J355" s="78" t="s">
        <v>747</v>
      </c>
      <c r="K355" s="61" t="s">
        <v>55</v>
      </c>
      <c r="L355" s="77">
        <v>15000</v>
      </c>
      <c r="M355" s="77"/>
      <c r="N355" s="60"/>
    </row>
    <row r="356" ht="121.5" spans="1:14">
      <c r="A356" s="60"/>
      <c r="B356" s="61">
        <v>350</v>
      </c>
      <c r="C356" s="62" t="s">
        <v>748</v>
      </c>
      <c r="D356" s="63" t="s">
        <v>749</v>
      </c>
      <c r="E356" s="64">
        <v>555.2</v>
      </c>
      <c r="F356" s="62" t="s">
        <v>734</v>
      </c>
      <c r="G356" s="64">
        <v>1.8</v>
      </c>
      <c r="H356" s="65">
        <f t="shared" si="11"/>
        <v>999.36</v>
      </c>
      <c r="I356" s="61"/>
      <c r="J356" s="78" t="s">
        <v>750</v>
      </c>
      <c r="K356" s="61" t="s">
        <v>55</v>
      </c>
      <c r="L356" s="77">
        <v>1.8</v>
      </c>
      <c r="M356" s="77"/>
      <c r="N356" s="60"/>
    </row>
    <row r="357" ht="121.5" spans="1:14">
      <c r="A357" s="60"/>
      <c r="B357" s="61">
        <v>351</v>
      </c>
      <c r="C357" s="62" t="s">
        <v>751</v>
      </c>
      <c r="D357" s="63" t="s">
        <v>752</v>
      </c>
      <c r="E357" s="64">
        <v>3</v>
      </c>
      <c r="F357" s="62" t="s">
        <v>554</v>
      </c>
      <c r="G357" s="64">
        <v>9900</v>
      </c>
      <c r="H357" s="65">
        <f t="shared" si="11"/>
        <v>29700</v>
      </c>
      <c r="I357" s="61"/>
      <c r="J357" s="78" t="s">
        <v>753</v>
      </c>
      <c r="K357" s="61" t="s">
        <v>55</v>
      </c>
      <c r="L357" s="74">
        <v>9200</v>
      </c>
      <c r="M357" s="74"/>
      <c r="N357" s="60" t="s">
        <v>5</v>
      </c>
    </row>
    <row r="358" ht="121.5" spans="1:14">
      <c r="A358" s="60"/>
      <c r="B358" s="61">
        <v>352</v>
      </c>
      <c r="C358" s="62" t="s">
        <v>754</v>
      </c>
      <c r="D358" s="63" t="s">
        <v>755</v>
      </c>
      <c r="E358" s="64">
        <v>2</v>
      </c>
      <c r="F358" s="62" t="s">
        <v>554</v>
      </c>
      <c r="G358" s="64">
        <v>17700</v>
      </c>
      <c r="H358" s="65">
        <f t="shared" si="11"/>
        <v>35400</v>
      </c>
      <c r="I358" s="61"/>
      <c r="J358" s="78" t="s">
        <v>756</v>
      </c>
      <c r="K358" s="61" t="s">
        <v>55</v>
      </c>
      <c r="L358" s="74">
        <v>15300</v>
      </c>
      <c r="M358" s="74"/>
      <c r="N358" s="60"/>
    </row>
    <row r="359" ht="121.5" spans="1:14">
      <c r="A359" s="60"/>
      <c r="B359" s="61">
        <v>353</v>
      </c>
      <c r="C359" s="62" t="s">
        <v>757</v>
      </c>
      <c r="D359" s="63" t="s">
        <v>758</v>
      </c>
      <c r="E359" s="64">
        <v>3</v>
      </c>
      <c r="F359" s="62" t="s">
        <v>554</v>
      </c>
      <c r="G359" s="64">
        <v>9050</v>
      </c>
      <c r="H359" s="65">
        <f t="shared" si="11"/>
        <v>27150</v>
      </c>
      <c r="I359" s="61"/>
      <c r="J359" s="78" t="s">
        <v>759</v>
      </c>
      <c r="K359" s="61" t="s">
        <v>55</v>
      </c>
      <c r="L359" s="74">
        <v>8000</v>
      </c>
      <c r="M359" s="74"/>
      <c r="N359" s="60"/>
    </row>
    <row r="360" ht="121.5" spans="1:14">
      <c r="A360" s="60"/>
      <c r="B360" s="61">
        <v>354</v>
      </c>
      <c r="C360" s="62" t="s">
        <v>760</v>
      </c>
      <c r="D360" s="63" t="s">
        <v>761</v>
      </c>
      <c r="E360" s="64">
        <v>12</v>
      </c>
      <c r="F360" s="62" t="s">
        <v>554</v>
      </c>
      <c r="G360" s="64">
        <v>6250</v>
      </c>
      <c r="H360" s="65">
        <f t="shared" si="11"/>
        <v>75000</v>
      </c>
      <c r="I360" s="61"/>
      <c r="J360" s="78" t="s">
        <v>762</v>
      </c>
      <c r="K360" s="61" t="s">
        <v>55</v>
      </c>
      <c r="L360" s="74">
        <v>5026</v>
      </c>
      <c r="M360" s="74"/>
      <c r="N360" s="60"/>
    </row>
    <row r="361" ht="121.5" spans="1:14">
      <c r="A361" s="60"/>
      <c r="B361" s="61">
        <v>355</v>
      </c>
      <c r="C361" s="62" t="s">
        <v>763</v>
      </c>
      <c r="D361" s="63" t="s">
        <v>764</v>
      </c>
      <c r="E361" s="64">
        <v>38</v>
      </c>
      <c r="F361" s="62" t="s">
        <v>554</v>
      </c>
      <c r="G361" s="64">
        <v>3260</v>
      </c>
      <c r="H361" s="65">
        <f t="shared" si="11"/>
        <v>123880</v>
      </c>
      <c r="I361" s="61"/>
      <c r="J361" s="78" t="s">
        <v>765</v>
      </c>
      <c r="K361" s="61" t="s">
        <v>55</v>
      </c>
      <c r="L361" s="74">
        <v>3247</v>
      </c>
      <c r="M361" s="74"/>
      <c r="N361" s="60"/>
    </row>
    <row r="362" ht="121.5" spans="1:14">
      <c r="A362" s="60"/>
      <c r="B362" s="61">
        <v>356</v>
      </c>
      <c r="C362" s="62" t="s">
        <v>766</v>
      </c>
      <c r="D362" s="63" t="s">
        <v>767</v>
      </c>
      <c r="E362" s="64">
        <v>7</v>
      </c>
      <c r="F362" s="62" t="s">
        <v>554</v>
      </c>
      <c r="G362" s="64">
        <v>3104.1</v>
      </c>
      <c r="H362" s="65">
        <f t="shared" si="11"/>
        <v>21728.7</v>
      </c>
      <c r="I362" s="61"/>
      <c r="J362" s="78" t="s">
        <v>768</v>
      </c>
      <c r="K362" s="61" t="s">
        <v>55</v>
      </c>
      <c r="L362" s="77">
        <v>3104.1</v>
      </c>
      <c r="M362" s="77"/>
      <c r="N362" s="60"/>
    </row>
    <row r="363" ht="121.5" spans="1:14">
      <c r="A363" s="60"/>
      <c r="B363" s="61">
        <v>357</v>
      </c>
      <c r="C363" s="62" t="s">
        <v>769</v>
      </c>
      <c r="D363" s="63" t="s">
        <v>770</v>
      </c>
      <c r="E363" s="64">
        <v>15</v>
      </c>
      <c r="F363" s="62" t="s">
        <v>554</v>
      </c>
      <c r="G363" s="64">
        <v>1990</v>
      </c>
      <c r="H363" s="65">
        <f t="shared" si="11"/>
        <v>29850</v>
      </c>
      <c r="I363" s="61"/>
      <c r="J363" s="78" t="s">
        <v>597</v>
      </c>
      <c r="K363" s="61" t="s">
        <v>55</v>
      </c>
      <c r="L363" s="74">
        <f>G363</f>
        <v>1990</v>
      </c>
      <c r="M363" s="74"/>
      <c r="N363" s="60" t="s">
        <v>5</v>
      </c>
    </row>
    <row r="364" ht="121.5" spans="1:14">
      <c r="A364" s="60"/>
      <c r="B364" s="61">
        <v>358</v>
      </c>
      <c r="C364" s="62" t="s">
        <v>771</v>
      </c>
      <c r="D364" s="63" t="s">
        <v>772</v>
      </c>
      <c r="E364" s="64">
        <v>20</v>
      </c>
      <c r="F364" s="62" t="s">
        <v>554</v>
      </c>
      <c r="G364" s="64">
        <v>915</v>
      </c>
      <c r="H364" s="65">
        <f t="shared" si="11"/>
        <v>18300</v>
      </c>
      <c r="I364" s="61"/>
      <c r="J364" s="78" t="s">
        <v>773</v>
      </c>
      <c r="K364" s="61" t="s">
        <v>55</v>
      </c>
      <c r="L364" s="77">
        <v>915</v>
      </c>
      <c r="M364" s="77"/>
      <c r="N364" s="60"/>
    </row>
    <row r="365" ht="121.5" spans="1:14">
      <c r="A365" s="60"/>
      <c r="B365" s="61">
        <v>359</v>
      </c>
      <c r="C365" s="62" t="s">
        <v>774</v>
      </c>
      <c r="D365" s="63" t="s">
        <v>775</v>
      </c>
      <c r="E365" s="64">
        <v>23</v>
      </c>
      <c r="F365" s="62" t="s">
        <v>554</v>
      </c>
      <c r="G365" s="64">
        <v>405</v>
      </c>
      <c r="H365" s="65">
        <f t="shared" si="11"/>
        <v>9315</v>
      </c>
      <c r="I365" s="61"/>
      <c r="J365" s="78" t="s">
        <v>776</v>
      </c>
      <c r="K365" s="61" t="s">
        <v>55</v>
      </c>
      <c r="L365" s="74">
        <f>G365</f>
        <v>405</v>
      </c>
      <c r="M365" s="74"/>
      <c r="N365" s="60"/>
    </row>
    <row r="366" ht="121.5" spans="1:14">
      <c r="A366" s="60"/>
      <c r="B366" s="61">
        <v>360</v>
      </c>
      <c r="C366" s="62" t="s">
        <v>777</v>
      </c>
      <c r="D366" s="63" t="s">
        <v>758</v>
      </c>
      <c r="E366" s="64">
        <v>11</v>
      </c>
      <c r="F366" s="62" t="s">
        <v>554</v>
      </c>
      <c r="G366" s="64">
        <v>3520</v>
      </c>
      <c r="H366" s="65">
        <f t="shared" si="11"/>
        <v>38720</v>
      </c>
      <c r="I366" s="61"/>
      <c r="J366" s="78" t="s">
        <v>778</v>
      </c>
      <c r="K366" s="61" t="s">
        <v>55</v>
      </c>
      <c r="L366" s="77">
        <v>3520</v>
      </c>
      <c r="M366" s="77"/>
      <c r="N366" s="60"/>
    </row>
    <row r="367" ht="60.75" spans="1:14">
      <c r="A367" s="60"/>
      <c r="B367" s="61">
        <v>361</v>
      </c>
      <c r="C367" s="62" t="s">
        <v>779</v>
      </c>
      <c r="D367" s="63" t="s">
        <v>780</v>
      </c>
      <c r="E367" s="64">
        <v>46</v>
      </c>
      <c r="F367" s="62" t="s">
        <v>554</v>
      </c>
      <c r="G367" s="64">
        <v>802.16</v>
      </c>
      <c r="H367" s="65">
        <f t="shared" si="11"/>
        <v>36899.36</v>
      </c>
      <c r="I367" s="61"/>
      <c r="J367" s="72" t="s">
        <v>161</v>
      </c>
      <c r="K367" s="73"/>
      <c r="L367" s="74">
        <f>G367</f>
        <v>802.16</v>
      </c>
      <c r="M367" s="64">
        <v>765.28</v>
      </c>
      <c r="N367" s="60" t="s">
        <v>5</v>
      </c>
    </row>
    <row r="368" ht="60.75" spans="1:14">
      <c r="A368" s="60"/>
      <c r="B368" s="61">
        <v>362</v>
      </c>
      <c r="C368" s="62" t="s">
        <v>781</v>
      </c>
      <c r="D368" s="63" t="s">
        <v>782</v>
      </c>
      <c r="E368" s="64">
        <v>26</v>
      </c>
      <c r="F368" s="62" t="s">
        <v>554</v>
      </c>
      <c r="G368" s="64">
        <v>1585.87</v>
      </c>
      <c r="H368" s="65">
        <f t="shared" si="11"/>
        <v>41232.62</v>
      </c>
      <c r="I368" s="61"/>
      <c r="J368" s="72" t="s">
        <v>161</v>
      </c>
      <c r="K368" s="73"/>
      <c r="L368" s="74">
        <f>G368</f>
        <v>1585.87</v>
      </c>
      <c r="M368" s="64">
        <v>1585.87</v>
      </c>
      <c r="N368" s="60"/>
    </row>
    <row r="369" ht="60.75" spans="1:14">
      <c r="A369" s="60"/>
      <c r="B369" s="61">
        <v>363</v>
      </c>
      <c r="C369" s="62" t="s">
        <v>783</v>
      </c>
      <c r="D369" s="63" t="s">
        <v>784</v>
      </c>
      <c r="E369" s="64">
        <v>13</v>
      </c>
      <c r="F369" s="62" t="s">
        <v>554</v>
      </c>
      <c r="G369" s="64">
        <v>1115.64</v>
      </c>
      <c r="H369" s="65">
        <f t="shared" si="11"/>
        <v>14503.32</v>
      </c>
      <c r="I369" s="61"/>
      <c r="J369" s="72" t="s">
        <v>161</v>
      </c>
      <c r="K369" s="73"/>
      <c r="L369" s="74">
        <f>G369</f>
        <v>1115.64</v>
      </c>
      <c r="M369" s="64">
        <v>1115.64</v>
      </c>
      <c r="N369" s="60"/>
    </row>
    <row r="370" ht="121.5" spans="1:14">
      <c r="A370" s="60"/>
      <c r="B370" s="61">
        <v>364</v>
      </c>
      <c r="C370" s="62" t="s">
        <v>785</v>
      </c>
      <c r="D370" s="63" t="s">
        <v>786</v>
      </c>
      <c r="E370" s="64">
        <v>10</v>
      </c>
      <c r="F370" s="62" t="s">
        <v>554</v>
      </c>
      <c r="G370" s="64">
        <v>1240</v>
      </c>
      <c r="H370" s="65">
        <f t="shared" si="11"/>
        <v>12400</v>
      </c>
      <c r="I370" s="61"/>
      <c r="J370" s="78" t="s">
        <v>787</v>
      </c>
      <c r="K370" s="61" t="s">
        <v>55</v>
      </c>
      <c r="L370" s="74">
        <v>714</v>
      </c>
      <c r="M370" s="74"/>
      <c r="N370" s="60"/>
    </row>
    <row r="371" ht="121.5" spans="1:14">
      <c r="A371" s="60"/>
      <c r="B371" s="61">
        <v>365</v>
      </c>
      <c r="C371" s="62" t="s">
        <v>788</v>
      </c>
      <c r="D371" s="63" t="s">
        <v>789</v>
      </c>
      <c r="E371" s="62">
        <v>2</v>
      </c>
      <c r="F371" s="62" t="s">
        <v>554</v>
      </c>
      <c r="G371" s="64">
        <v>17500</v>
      </c>
      <c r="H371" s="65">
        <f t="shared" si="11"/>
        <v>35000</v>
      </c>
      <c r="I371" s="61"/>
      <c r="J371" s="78" t="s">
        <v>790</v>
      </c>
      <c r="K371" s="61" t="s">
        <v>55</v>
      </c>
      <c r="L371" s="74">
        <v>14278</v>
      </c>
      <c r="M371" s="74"/>
      <c r="N371" s="60"/>
    </row>
    <row r="372" ht="121.5" spans="1:14">
      <c r="A372" s="60"/>
      <c r="B372" s="61">
        <v>366</v>
      </c>
      <c r="C372" s="62" t="s">
        <v>579</v>
      </c>
      <c r="D372" s="63" t="s">
        <v>791</v>
      </c>
      <c r="E372" s="62">
        <v>20</v>
      </c>
      <c r="F372" s="62" t="s">
        <v>554</v>
      </c>
      <c r="G372" s="64">
        <v>1613.53</v>
      </c>
      <c r="H372" s="65">
        <f t="shared" si="11"/>
        <v>32270.6</v>
      </c>
      <c r="I372" s="62"/>
      <c r="J372" s="78" t="s">
        <v>792</v>
      </c>
      <c r="K372" s="61" t="s">
        <v>55</v>
      </c>
      <c r="L372" s="74">
        <f>G372</f>
        <v>1613.53</v>
      </c>
      <c r="M372" s="74"/>
      <c r="N372" s="60"/>
    </row>
    <row r="373" ht="121.5" spans="1:14">
      <c r="A373" s="60"/>
      <c r="B373" s="61">
        <v>367</v>
      </c>
      <c r="C373" s="62" t="s">
        <v>763</v>
      </c>
      <c r="D373" s="63" t="s">
        <v>793</v>
      </c>
      <c r="E373" s="62">
        <v>1</v>
      </c>
      <c r="F373" s="62" t="s">
        <v>554</v>
      </c>
      <c r="G373" s="64">
        <v>3260</v>
      </c>
      <c r="H373" s="65">
        <f t="shared" si="11"/>
        <v>3260</v>
      </c>
      <c r="I373" s="62"/>
      <c r="J373" s="78" t="s">
        <v>794</v>
      </c>
      <c r="K373" s="61" t="s">
        <v>55</v>
      </c>
      <c r="L373" s="77">
        <v>3260</v>
      </c>
      <c r="M373" s="77"/>
      <c r="N373" s="60"/>
    </row>
    <row r="374" ht="121.5" spans="1:14">
      <c r="A374" s="60"/>
      <c r="B374" s="61">
        <v>368</v>
      </c>
      <c r="C374" s="62" t="s">
        <v>795</v>
      </c>
      <c r="D374" s="63" t="s">
        <v>796</v>
      </c>
      <c r="E374" s="62">
        <v>8</v>
      </c>
      <c r="F374" s="62" t="s">
        <v>554</v>
      </c>
      <c r="G374" s="64">
        <v>655.97</v>
      </c>
      <c r="H374" s="65">
        <f t="shared" ref="H374:H380" si="12">G374*E374</f>
        <v>5247.76</v>
      </c>
      <c r="I374" s="62"/>
      <c r="J374" s="78" t="s">
        <v>797</v>
      </c>
      <c r="K374" s="61" t="s">
        <v>55</v>
      </c>
      <c r="L374" s="77">
        <v>655.97</v>
      </c>
      <c r="M374" s="77"/>
      <c r="N374" s="60"/>
    </row>
    <row r="375" ht="121.5" spans="1:14">
      <c r="A375" s="60"/>
      <c r="B375" s="61">
        <v>369</v>
      </c>
      <c r="C375" s="62" t="s">
        <v>798</v>
      </c>
      <c r="D375" s="63" t="s">
        <v>719</v>
      </c>
      <c r="E375" s="62">
        <v>3672</v>
      </c>
      <c r="F375" s="62" t="s">
        <v>554</v>
      </c>
      <c r="G375" s="64">
        <v>2.8</v>
      </c>
      <c r="H375" s="65">
        <f t="shared" si="12"/>
        <v>10281.6</v>
      </c>
      <c r="I375" s="62"/>
      <c r="J375" s="78" t="s">
        <v>799</v>
      </c>
      <c r="K375" s="61" t="s">
        <v>55</v>
      </c>
      <c r="L375" s="77">
        <v>2.8</v>
      </c>
      <c r="M375" s="77"/>
      <c r="N375" s="60"/>
    </row>
    <row r="376" ht="121.5" spans="1:14">
      <c r="A376" s="60"/>
      <c r="B376" s="61">
        <v>370</v>
      </c>
      <c r="C376" s="62" t="s">
        <v>800</v>
      </c>
      <c r="D376" s="63" t="s">
        <v>737</v>
      </c>
      <c r="E376" s="62">
        <v>2368</v>
      </c>
      <c r="F376" s="62" t="s">
        <v>554</v>
      </c>
      <c r="G376" s="64">
        <v>0.65</v>
      </c>
      <c r="H376" s="65">
        <f t="shared" si="12"/>
        <v>1539.2</v>
      </c>
      <c r="I376" s="62"/>
      <c r="J376" s="78" t="s">
        <v>801</v>
      </c>
      <c r="K376" s="61" t="s">
        <v>55</v>
      </c>
      <c r="L376" s="77">
        <v>0.65</v>
      </c>
      <c r="M376" s="77"/>
      <c r="N376" s="60"/>
    </row>
    <row r="377" ht="22.5" spans="1:14">
      <c r="A377" s="60"/>
      <c r="B377" s="61">
        <v>371</v>
      </c>
      <c r="C377" s="62" t="s">
        <v>802</v>
      </c>
      <c r="D377" s="63" t="s">
        <v>803</v>
      </c>
      <c r="E377" s="64">
        <v>1618.144</v>
      </c>
      <c r="F377" s="62" t="s">
        <v>53</v>
      </c>
      <c r="G377" s="64">
        <v>6.09</v>
      </c>
      <c r="H377" s="65">
        <f t="shared" si="12"/>
        <v>9854.49696</v>
      </c>
      <c r="I377" s="61"/>
      <c r="J377" s="72" t="s">
        <v>161</v>
      </c>
      <c r="K377" s="73"/>
      <c r="L377" s="77">
        <v>6.09</v>
      </c>
      <c r="M377" s="77">
        <v>6.27</v>
      </c>
      <c r="N377" s="60"/>
    </row>
    <row r="378" ht="22.5" spans="1:14">
      <c r="A378" s="60"/>
      <c r="B378" s="61">
        <v>372</v>
      </c>
      <c r="C378" s="62" t="s">
        <v>804</v>
      </c>
      <c r="D378" s="63" t="s">
        <v>805</v>
      </c>
      <c r="E378" s="64">
        <v>748.66</v>
      </c>
      <c r="F378" s="62" t="s">
        <v>53</v>
      </c>
      <c r="G378" s="64">
        <v>0.69</v>
      </c>
      <c r="H378" s="65">
        <f t="shared" si="12"/>
        <v>516.5754</v>
      </c>
      <c r="I378" s="61"/>
      <c r="J378" s="72" t="s">
        <v>161</v>
      </c>
      <c r="K378" s="73"/>
      <c r="L378" s="77">
        <v>0.69</v>
      </c>
      <c r="M378" s="77">
        <v>0.74</v>
      </c>
      <c r="N378" s="60" t="s">
        <v>5</v>
      </c>
    </row>
    <row r="379" ht="40.5" spans="1:14">
      <c r="A379" s="60"/>
      <c r="B379" s="61">
        <v>373</v>
      </c>
      <c r="C379" s="62" t="s">
        <v>806</v>
      </c>
      <c r="D379" s="63" t="s">
        <v>807</v>
      </c>
      <c r="E379" s="64">
        <v>17570.08</v>
      </c>
      <c r="F379" s="62" t="s">
        <v>53</v>
      </c>
      <c r="G379" s="64">
        <v>13.18</v>
      </c>
      <c r="H379" s="65">
        <f t="shared" si="12"/>
        <v>231573.6544</v>
      </c>
      <c r="I379" s="61"/>
      <c r="J379" s="78" t="s">
        <v>161</v>
      </c>
      <c r="K379" s="61"/>
      <c r="L379" s="77">
        <v>13.18</v>
      </c>
      <c r="M379" s="77">
        <v>13.18</v>
      </c>
      <c r="N379" s="60"/>
    </row>
    <row r="380" ht="141.75" spans="1:14">
      <c r="A380" s="60"/>
      <c r="B380" s="61">
        <v>374</v>
      </c>
      <c r="C380" s="62" t="s">
        <v>808</v>
      </c>
      <c r="D380" s="63" t="s">
        <v>809</v>
      </c>
      <c r="E380" s="64">
        <v>16.56</v>
      </c>
      <c r="F380" s="62" t="s">
        <v>121</v>
      </c>
      <c r="G380" s="64">
        <v>1800</v>
      </c>
      <c r="H380" s="65">
        <f t="shared" si="12"/>
        <v>29808</v>
      </c>
      <c r="I380" s="61"/>
      <c r="J380" s="78" t="s">
        <v>810</v>
      </c>
      <c r="K380" s="61" t="s">
        <v>55</v>
      </c>
      <c r="L380" s="74">
        <v>300</v>
      </c>
      <c r="M380" s="74"/>
      <c r="N380" s="60"/>
    </row>
    <row r="381" ht="243" spans="1:14">
      <c r="A381" s="60"/>
      <c r="B381" s="61">
        <v>375</v>
      </c>
      <c r="C381" s="63" t="s">
        <v>811</v>
      </c>
      <c r="D381" s="63" t="s">
        <v>812</v>
      </c>
      <c r="E381" s="62">
        <v>1</v>
      </c>
      <c r="F381" s="64" t="s">
        <v>813</v>
      </c>
      <c r="G381" s="65">
        <v>5866</v>
      </c>
      <c r="H381" s="62">
        <f t="shared" ref="H381:H438" si="13">E381*G381</f>
        <v>5866</v>
      </c>
      <c r="I381" s="78"/>
      <c r="J381" s="78" t="s">
        <v>814</v>
      </c>
      <c r="K381" s="77" t="s">
        <v>815</v>
      </c>
      <c r="L381" s="62">
        <v>5279</v>
      </c>
      <c r="M381" s="62"/>
      <c r="N381" s="60"/>
    </row>
    <row r="382" ht="182.25" spans="1:14">
      <c r="A382" s="60"/>
      <c r="B382" s="61">
        <v>376</v>
      </c>
      <c r="C382" s="63" t="s">
        <v>816</v>
      </c>
      <c r="D382" s="63" t="s">
        <v>817</v>
      </c>
      <c r="E382" s="62">
        <v>1</v>
      </c>
      <c r="F382" s="64" t="s">
        <v>813</v>
      </c>
      <c r="G382" s="65">
        <v>6350</v>
      </c>
      <c r="H382" s="62">
        <f t="shared" si="13"/>
        <v>6350</v>
      </c>
      <c r="I382" s="78"/>
      <c r="J382" s="78" t="s">
        <v>818</v>
      </c>
      <c r="K382" s="77" t="s">
        <v>815</v>
      </c>
      <c r="L382" s="62">
        <v>5715</v>
      </c>
      <c r="M382" s="62"/>
      <c r="N382" s="60"/>
    </row>
    <row r="383" ht="182.25" spans="1:14">
      <c r="A383" s="60"/>
      <c r="B383" s="61">
        <v>377</v>
      </c>
      <c r="C383" s="63" t="s">
        <v>816</v>
      </c>
      <c r="D383" s="63" t="s">
        <v>819</v>
      </c>
      <c r="E383" s="62">
        <v>1</v>
      </c>
      <c r="F383" s="64" t="s">
        <v>813</v>
      </c>
      <c r="G383" s="65">
        <v>1673</v>
      </c>
      <c r="H383" s="62">
        <f t="shared" si="13"/>
        <v>1673</v>
      </c>
      <c r="I383" s="78"/>
      <c r="J383" s="78" t="s">
        <v>820</v>
      </c>
      <c r="K383" s="77" t="s">
        <v>821</v>
      </c>
      <c r="L383" s="62">
        <v>1506</v>
      </c>
      <c r="M383" s="62"/>
      <c r="N383" s="60"/>
    </row>
    <row r="384" ht="182.25" spans="1:14">
      <c r="A384" s="60"/>
      <c r="B384" s="61">
        <v>378</v>
      </c>
      <c r="C384" s="63" t="s">
        <v>816</v>
      </c>
      <c r="D384" s="63" t="s">
        <v>822</v>
      </c>
      <c r="E384" s="62">
        <v>1</v>
      </c>
      <c r="F384" s="64" t="s">
        <v>813</v>
      </c>
      <c r="G384" s="65">
        <v>876</v>
      </c>
      <c r="H384" s="62">
        <f t="shared" si="13"/>
        <v>876</v>
      </c>
      <c r="I384" s="78"/>
      <c r="J384" s="78" t="s">
        <v>823</v>
      </c>
      <c r="K384" s="77" t="s">
        <v>821</v>
      </c>
      <c r="L384" s="62">
        <v>788</v>
      </c>
      <c r="M384" s="62"/>
      <c r="N384" s="60"/>
    </row>
    <row r="385" ht="121.5" spans="1:14">
      <c r="A385" s="60"/>
      <c r="B385" s="61">
        <v>379</v>
      </c>
      <c r="C385" s="63" t="s">
        <v>824</v>
      </c>
      <c r="D385" s="63" t="s">
        <v>825</v>
      </c>
      <c r="E385" s="63">
        <v>3</v>
      </c>
      <c r="F385" s="62" t="s">
        <v>813</v>
      </c>
      <c r="G385" s="62">
        <v>680</v>
      </c>
      <c r="H385" s="64">
        <f t="shared" si="13"/>
        <v>2040</v>
      </c>
      <c r="I385" s="65"/>
      <c r="J385" s="78" t="s">
        <v>826</v>
      </c>
      <c r="K385" s="61" t="s">
        <v>827</v>
      </c>
      <c r="L385" s="61">
        <v>612</v>
      </c>
      <c r="M385" s="61"/>
      <c r="N385" s="77"/>
    </row>
    <row r="386" ht="182.25" spans="1:14">
      <c r="A386" s="60"/>
      <c r="B386" s="61">
        <v>380</v>
      </c>
      <c r="C386" s="63" t="s">
        <v>828</v>
      </c>
      <c r="D386" s="63" t="s">
        <v>829</v>
      </c>
      <c r="E386" s="62">
        <v>1</v>
      </c>
      <c r="F386" s="64" t="s">
        <v>48</v>
      </c>
      <c r="G386" s="65">
        <v>425</v>
      </c>
      <c r="H386" s="62">
        <f t="shared" si="13"/>
        <v>425</v>
      </c>
      <c r="I386" s="78"/>
      <c r="J386" s="78" t="s">
        <v>830</v>
      </c>
      <c r="K386" s="77" t="s">
        <v>831</v>
      </c>
      <c r="L386" s="62">
        <v>425</v>
      </c>
      <c r="M386" s="62"/>
      <c r="N386" s="60"/>
    </row>
    <row r="387" ht="22.5" spans="1:14">
      <c r="A387" s="60"/>
      <c r="B387" s="61">
        <v>381</v>
      </c>
      <c r="C387" s="63" t="s">
        <v>832</v>
      </c>
      <c r="D387" s="63" t="s">
        <v>5</v>
      </c>
      <c r="E387" s="62">
        <v>199.92</v>
      </c>
      <c r="F387" s="64" t="s">
        <v>106</v>
      </c>
      <c r="G387" s="65">
        <v>4.67</v>
      </c>
      <c r="H387" s="62">
        <f t="shared" si="13"/>
        <v>933.6264</v>
      </c>
      <c r="I387" s="78"/>
      <c r="J387" s="72" t="s">
        <v>833</v>
      </c>
      <c r="K387" s="73"/>
      <c r="L387" s="62">
        <v>6</v>
      </c>
      <c r="M387" s="62"/>
      <c r="N387" s="60"/>
    </row>
    <row r="388" ht="22.5" spans="1:14">
      <c r="A388" s="60"/>
      <c r="B388" s="61">
        <v>382</v>
      </c>
      <c r="C388" s="63" t="s">
        <v>834</v>
      </c>
      <c r="D388" s="63" t="s">
        <v>835</v>
      </c>
      <c r="E388" s="62">
        <v>1</v>
      </c>
      <c r="F388" s="64" t="s">
        <v>48</v>
      </c>
      <c r="G388" s="65">
        <v>81.43</v>
      </c>
      <c r="H388" s="62">
        <f t="shared" si="13"/>
        <v>81.43</v>
      </c>
      <c r="I388" s="78"/>
      <c r="J388" s="72" t="s">
        <v>836</v>
      </c>
      <c r="K388" s="73"/>
      <c r="L388" s="62">
        <f t="shared" ref="L388:L405" si="14">G388</f>
        <v>81.43</v>
      </c>
      <c r="M388" s="62">
        <v>81.43</v>
      </c>
      <c r="N388" s="60"/>
    </row>
    <row r="389" ht="22.5" spans="1:14">
      <c r="A389" s="60"/>
      <c r="B389" s="61">
        <v>383</v>
      </c>
      <c r="C389" s="63" t="s">
        <v>834</v>
      </c>
      <c r="D389" s="63" t="s">
        <v>837</v>
      </c>
      <c r="E389" s="62">
        <v>1</v>
      </c>
      <c r="F389" s="64" t="s">
        <v>48</v>
      </c>
      <c r="G389" s="65">
        <v>27.08</v>
      </c>
      <c r="H389" s="62">
        <f t="shared" si="13"/>
        <v>27.08</v>
      </c>
      <c r="I389" s="78"/>
      <c r="J389" s="72" t="s">
        <v>836</v>
      </c>
      <c r="K389" s="73"/>
      <c r="L389" s="62">
        <f t="shared" si="14"/>
        <v>27.08</v>
      </c>
      <c r="M389" s="62">
        <v>27.08</v>
      </c>
      <c r="N389" s="60"/>
    </row>
    <row r="390" ht="22.5" spans="1:14">
      <c r="A390" s="60"/>
      <c r="B390" s="61">
        <v>384</v>
      </c>
      <c r="C390" s="63" t="s">
        <v>834</v>
      </c>
      <c r="D390" s="63" t="s">
        <v>838</v>
      </c>
      <c r="E390" s="62">
        <v>3</v>
      </c>
      <c r="F390" s="64" t="s">
        <v>48</v>
      </c>
      <c r="G390" s="65">
        <v>39.77</v>
      </c>
      <c r="H390" s="62">
        <f t="shared" si="13"/>
        <v>119.31</v>
      </c>
      <c r="I390" s="78"/>
      <c r="J390" s="72" t="s">
        <v>836</v>
      </c>
      <c r="K390" s="73"/>
      <c r="L390" s="62">
        <f t="shared" si="14"/>
        <v>39.77</v>
      </c>
      <c r="M390" s="62">
        <v>39.77</v>
      </c>
      <c r="N390" s="60"/>
    </row>
    <row r="391" ht="22.5" spans="1:14">
      <c r="A391" s="60"/>
      <c r="B391" s="61">
        <v>385</v>
      </c>
      <c r="C391" s="63" t="s">
        <v>834</v>
      </c>
      <c r="D391" s="63" t="s">
        <v>839</v>
      </c>
      <c r="E391" s="62">
        <v>7</v>
      </c>
      <c r="F391" s="64" t="s">
        <v>48</v>
      </c>
      <c r="G391" s="65">
        <v>58.71</v>
      </c>
      <c r="H391" s="62">
        <f t="shared" si="13"/>
        <v>410.97</v>
      </c>
      <c r="I391" s="78"/>
      <c r="J391" s="72" t="s">
        <v>836</v>
      </c>
      <c r="K391" s="73"/>
      <c r="L391" s="62">
        <f t="shared" si="14"/>
        <v>58.71</v>
      </c>
      <c r="M391" s="62">
        <v>58.71</v>
      </c>
      <c r="N391" s="60"/>
    </row>
    <row r="392" ht="182.25" spans="1:14">
      <c r="A392" s="60"/>
      <c r="B392" s="61">
        <v>386</v>
      </c>
      <c r="C392" s="63" t="s">
        <v>840</v>
      </c>
      <c r="D392" s="63" t="s">
        <v>835</v>
      </c>
      <c r="E392" s="62">
        <v>1</v>
      </c>
      <c r="F392" s="64" t="s">
        <v>48</v>
      </c>
      <c r="G392" s="65">
        <v>1670</v>
      </c>
      <c r="H392" s="62">
        <f t="shared" si="13"/>
        <v>1670</v>
      </c>
      <c r="I392" s="78"/>
      <c r="J392" s="78" t="s">
        <v>841</v>
      </c>
      <c r="K392" s="77" t="s">
        <v>842</v>
      </c>
      <c r="L392" s="62">
        <f t="shared" si="14"/>
        <v>1670</v>
      </c>
      <c r="M392" s="62"/>
      <c r="N392" s="60"/>
    </row>
    <row r="393" ht="22.5" spans="1:14">
      <c r="A393" s="60"/>
      <c r="B393" s="61">
        <v>387</v>
      </c>
      <c r="C393" s="63" t="s">
        <v>843</v>
      </c>
      <c r="D393" s="63" t="s">
        <v>844</v>
      </c>
      <c r="E393" s="62">
        <v>1</v>
      </c>
      <c r="F393" s="64" t="s">
        <v>48</v>
      </c>
      <c r="G393" s="65">
        <v>3.32</v>
      </c>
      <c r="H393" s="62">
        <f t="shared" si="13"/>
        <v>3.32</v>
      </c>
      <c r="I393" s="78"/>
      <c r="J393" s="72" t="s">
        <v>845</v>
      </c>
      <c r="K393" s="73"/>
      <c r="L393" s="62">
        <f t="shared" si="14"/>
        <v>3.32</v>
      </c>
      <c r="M393" s="62">
        <v>3.32</v>
      </c>
      <c r="N393" s="60"/>
    </row>
    <row r="394" ht="22.5" spans="1:14">
      <c r="A394" s="60"/>
      <c r="B394" s="61">
        <v>388</v>
      </c>
      <c r="C394" s="63" t="s">
        <v>846</v>
      </c>
      <c r="D394" s="63" t="s">
        <v>835</v>
      </c>
      <c r="E394" s="62">
        <v>6</v>
      </c>
      <c r="F394" s="64" t="s">
        <v>102</v>
      </c>
      <c r="G394" s="65">
        <v>18.27</v>
      </c>
      <c r="H394" s="62">
        <f t="shared" si="13"/>
        <v>109.62</v>
      </c>
      <c r="I394" s="78"/>
      <c r="J394" s="72" t="s">
        <v>847</v>
      </c>
      <c r="K394" s="73"/>
      <c r="L394" s="62">
        <f t="shared" si="14"/>
        <v>18.27</v>
      </c>
      <c r="M394" s="62"/>
      <c r="N394" s="60"/>
    </row>
    <row r="395" ht="22.5" spans="1:14">
      <c r="A395" s="60"/>
      <c r="B395" s="61">
        <v>389</v>
      </c>
      <c r="C395" s="63" t="s">
        <v>848</v>
      </c>
      <c r="D395" s="63" t="s">
        <v>849</v>
      </c>
      <c r="E395" s="62">
        <v>1</v>
      </c>
      <c r="F395" s="64" t="s">
        <v>44</v>
      </c>
      <c r="G395" s="65">
        <v>118.76</v>
      </c>
      <c r="H395" s="62">
        <f t="shared" si="13"/>
        <v>118.76</v>
      </c>
      <c r="I395" s="78"/>
      <c r="J395" s="72" t="s">
        <v>850</v>
      </c>
      <c r="K395" s="73"/>
      <c r="L395" s="62">
        <f t="shared" si="14"/>
        <v>118.76</v>
      </c>
      <c r="M395" s="62">
        <v>118.76</v>
      </c>
      <c r="N395" s="60"/>
    </row>
    <row r="396" ht="182.25" spans="1:14">
      <c r="A396" s="60"/>
      <c r="B396" s="61">
        <v>390</v>
      </c>
      <c r="C396" s="63" t="s">
        <v>851</v>
      </c>
      <c r="D396" s="63" t="s">
        <v>852</v>
      </c>
      <c r="E396" s="62">
        <v>2</v>
      </c>
      <c r="F396" s="64" t="s">
        <v>44</v>
      </c>
      <c r="G396" s="65">
        <v>20.8</v>
      </c>
      <c r="H396" s="62">
        <f t="shared" si="13"/>
        <v>41.6</v>
      </c>
      <c r="I396" s="78"/>
      <c r="J396" s="78" t="s">
        <v>853</v>
      </c>
      <c r="K396" s="77" t="s">
        <v>854</v>
      </c>
      <c r="L396" s="62">
        <f t="shared" si="14"/>
        <v>20.8</v>
      </c>
      <c r="M396" s="62"/>
      <c r="N396" s="60"/>
    </row>
    <row r="397" ht="22.5" spans="1:14">
      <c r="A397" s="60"/>
      <c r="B397" s="61">
        <v>391</v>
      </c>
      <c r="C397" s="63" t="s">
        <v>855</v>
      </c>
      <c r="D397" s="63" t="s">
        <v>856</v>
      </c>
      <c r="E397" s="62">
        <v>614.62</v>
      </c>
      <c r="F397" s="64" t="s">
        <v>39</v>
      </c>
      <c r="G397" s="65">
        <v>1.97</v>
      </c>
      <c r="H397" s="62">
        <f t="shared" si="13"/>
        <v>1210.8014</v>
      </c>
      <c r="I397" s="78"/>
      <c r="J397" s="72" t="s">
        <v>857</v>
      </c>
      <c r="K397" s="73"/>
      <c r="L397" s="62">
        <f t="shared" si="14"/>
        <v>1.97</v>
      </c>
      <c r="M397" s="62">
        <v>2.03</v>
      </c>
      <c r="N397" s="60"/>
    </row>
    <row r="398" ht="22.5" spans="1:14">
      <c r="A398" s="60"/>
      <c r="B398" s="61">
        <v>392</v>
      </c>
      <c r="C398" s="63" t="s">
        <v>855</v>
      </c>
      <c r="D398" s="63" t="s">
        <v>858</v>
      </c>
      <c r="E398" s="62">
        <v>67.76</v>
      </c>
      <c r="F398" s="64" t="s">
        <v>39</v>
      </c>
      <c r="G398" s="65">
        <v>4.68</v>
      </c>
      <c r="H398" s="62">
        <f t="shared" si="13"/>
        <v>317.1168</v>
      </c>
      <c r="I398" s="78"/>
      <c r="J398" s="72" t="s">
        <v>859</v>
      </c>
      <c r="K398" s="73"/>
      <c r="L398" s="62">
        <f t="shared" si="14"/>
        <v>4.68</v>
      </c>
      <c r="M398" s="62">
        <v>4.82</v>
      </c>
      <c r="N398" s="60"/>
    </row>
    <row r="399" ht="22.5" spans="1:14">
      <c r="A399" s="60"/>
      <c r="B399" s="61">
        <v>393</v>
      </c>
      <c r="C399" s="63" t="s">
        <v>855</v>
      </c>
      <c r="D399" s="63" t="s">
        <v>860</v>
      </c>
      <c r="E399" s="62">
        <v>802</v>
      </c>
      <c r="F399" s="64" t="s">
        <v>39</v>
      </c>
      <c r="G399" s="65">
        <v>7.86</v>
      </c>
      <c r="H399" s="62">
        <f t="shared" si="13"/>
        <v>6303.72</v>
      </c>
      <c r="I399" s="78"/>
      <c r="J399" s="72" t="s">
        <v>861</v>
      </c>
      <c r="K399" s="73"/>
      <c r="L399" s="62">
        <f t="shared" si="14"/>
        <v>7.86</v>
      </c>
      <c r="M399" s="62">
        <v>8.09</v>
      </c>
      <c r="N399" s="60"/>
    </row>
    <row r="400" ht="22.5" spans="1:14">
      <c r="A400" s="60"/>
      <c r="B400" s="61">
        <v>394</v>
      </c>
      <c r="C400" s="63" t="s">
        <v>862</v>
      </c>
      <c r="D400" s="63" t="s">
        <v>863</v>
      </c>
      <c r="E400" s="62">
        <v>7922.82</v>
      </c>
      <c r="F400" s="64" t="s">
        <v>39</v>
      </c>
      <c r="G400" s="65">
        <v>15.27</v>
      </c>
      <c r="H400" s="62">
        <f t="shared" si="13"/>
        <v>120981.4614</v>
      </c>
      <c r="I400" s="78"/>
      <c r="J400" s="72" t="s">
        <v>864</v>
      </c>
      <c r="K400" s="73"/>
      <c r="L400" s="62">
        <f t="shared" si="14"/>
        <v>15.27</v>
      </c>
      <c r="M400" s="62">
        <v>15.78</v>
      </c>
      <c r="N400" s="60"/>
    </row>
    <row r="401" ht="22.5" spans="1:14">
      <c r="A401" s="60"/>
      <c r="B401" s="61">
        <v>395</v>
      </c>
      <c r="C401" s="63" t="s">
        <v>862</v>
      </c>
      <c r="D401" s="63" t="s">
        <v>865</v>
      </c>
      <c r="E401" s="62">
        <v>7991.41</v>
      </c>
      <c r="F401" s="64" t="s">
        <v>39</v>
      </c>
      <c r="G401" s="65">
        <v>24.38</v>
      </c>
      <c r="H401" s="62">
        <f t="shared" si="13"/>
        <v>194830.5758</v>
      </c>
      <c r="I401" s="78"/>
      <c r="J401" s="72" t="s">
        <v>866</v>
      </c>
      <c r="K401" s="73"/>
      <c r="L401" s="62">
        <f t="shared" si="14"/>
        <v>24.38</v>
      </c>
      <c r="M401" s="62">
        <v>25.2</v>
      </c>
      <c r="N401" s="60"/>
    </row>
    <row r="402" ht="22.5" spans="1:14">
      <c r="A402" s="60"/>
      <c r="B402" s="61">
        <v>396</v>
      </c>
      <c r="C402" s="63" t="s">
        <v>862</v>
      </c>
      <c r="D402" s="63" t="s">
        <v>867</v>
      </c>
      <c r="E402" s="62">
        <v>190.2</v>
      </c>
      <c r="F402" s="64" t="s">
        <v>39</v>
      </c>
      <c r="G402" s="65">
        <v>89.75</v>
      </c>
      <c r="H402" s="62">
        <f t="shared" si="13"/>
        <v>17070.45</v>
      </c>
      <c r="I402" s="78"/>
      <c r="J402" s="72" t="s">
        <v>868</v>
      </c>
      <c r="K402" s="73"/>
      <c r="L402" s="62">
        <f t="shared" si="14"/>
        <v>89.75</v>
      </c>
      <c r="M402" s="62">
        <v>92.71</v>
      </c>
      <c r="N402" s="60"/>
    </row>
    <row r="403" ht="22.5" spans="1:14">
      <c r="A403" s="60"/>
      <c r="B403" s="61">
        <v>397</v>
      </c>
      <c r="C403" s="63" t="s">
        <v>862</v>
      </c>
      <c r="D403" s="63" t="s">
        <v>869</v>
      </c>
      <c r="E403" s="62">
        <v>63.13</v>
      </c>
      <c r="F403" s="64" t="s">
        <v>39</v>
      </c>
      <c r="G403" s="65">
        <v>63.57</v>
      </c>
      <c r="H403" s="62">
        <f t="shared" si="13"/>
        <v>4013.1741</v>
      </c>
      <c r="I403" s="78"/>
      <c r="J403" s="72" t="s">
        <v>870</v>
      </c>
      <c r="K403" s="73"/>
      <c r="L403" s="62">
        <f t="shared" si="14"/>
        <v>63.57</v>
      </c>
      <c r="M403" s="62">
        <v>65.59</v>
      </c>
      <c r="N403" s="60"/>
    </row>
    <row r="404" ht="22.5" spans="1:14">
      <c r="A404" s="60"/>
      <c r="B404" s="61">
        <v>398</v>
      </c>
      <c r="C404" s="63" t="s">
        <v>871</v>
      </c>
      <c r="D404" s="63" t="s">
        <v>872</v>
      </c>
      <c r="E404" s="62">
        <v>2545</v>
      </c>
      <c r="F404" s="64" t="s">
        <v>39</v>
      </c>
      <c r="G404" s="65">
        <v>3.96</v>
      </c>
      <c r="H404" s="62">
        <f t="shared" si="13"/>
        <v>10078.2</v>
      </c>
      <c r="I404" s="78"/>
      <c r="J404" s="72" t="s">
        <v>850</v>
      </c>
      <c r="K404" s="73"/>
      <c r="L404" s="62">
        <f t="shared" si="14"/>
        <v>3.96</v>
      </c>
      <c r="M404" s="62">
        <v>3.17</v>
      </c>
      <c r="N404" s="60"/>
    </row>
    <row r="405" ht="22.5" spans="1:14">
      <c r="A405" s="60"/>
      <c r="B405" s="61">
        <v>399</v>
      </c>
      <c r="C405" s="63" t="s">
        <v>873</v>
      </c>
      <c r="D405" s="63"/>
      <c r="E405" s="62">
        <v>56</v>
      </c>
      <c r="F405" s="64" t="s">
        <v>48</v>
      </c>
      <c r="G405" s="65">
        <v>3.06</v>
      </c>
      <c r="H405" s="62">
        <f t="shared" si="13"/>
        <v>171.36</v>
      </c>
      <c r="I405" s="78"/>
      <c r="J405" s="72" t="s">
        <v>874</v>
      </c>
      <c r="K405" s="73"/>
      <c r="L405" s="62">
        <f t="shared" si="14"/>
        <v>3.06</v>
      </c>
      <c r="M405" s="62"/>
      <c r="N405" s="60"/>
    </row>
    <row r="406" ht="45" spans="1:14">
      <c r="A406" s="60"/>
      <c r="B406" s="61">
        <v>400</v>
      </c>
      <c r="C406" s="63" t="s">
        <v>875</v>
      </c>
      <c r="D406" s="63"/>
      <c r="E406" s="62">
        <v>152.66</v>
      </c>
      <c r="F406" s="64" t="s">
        <v>39</v>
      </c>
      <c r="G406" s="65">
        <v>24.71</v>
      </c>
      <c r="H406" s="62">
        <f t="shared" si="13"/>
        <v>3772.2286</v>
      </c>
      <c r="I406" s="78"/>
      <c r="J406" s="72" t="s">
        <v>876</v>
      </c>
      <c r="K406" s="73"/>
      <c r="L406" s="62">
        <v>20.57</v>
      </c>
      <c r="M406" s="62">
        <v>20.2</v>
      </c>
      <c r="N406" s="60" t="s">
        <v>877</v>
      </c>
    </row>
    <row r="407" ht="22.5" spans="1:14">
      <c r="A407" s="60"/>
      <c r="B407" s="61">
        <v>401</v>
      </c>
      <c r="C407" s="63" t="s">
        <v>878</v>
      </c>
      <c r="D407" s="63" t="s">
        <v>879</v>
      </c>
      <c r="E407" s="62">
        <v>10</v>
      </c>
      <c r="F407" s="64" t="s">
        <v>44</v>
      </c>
      <c r="G407" s="65">
        <v>20.35</v>
      </c>
      <c r="H407" s="62">
        <f t="shared" si="13"/>
        <v>203.5</v>
      </c>
      <c r="I407" s="78"/>
      <c r="J407" s="72" t="s">
        <v>850</v>
      </c>
      <c r="K407" s="73"/>
      <c r="L407" s="62">
        <f>G407</f>
        <v>20.35</v>
      </c>
      <c r="M407" s="62">
        <v>20.35</v>
      </c>
      <c r="N407" s="60"/>
    </row>
    <row r="408" ht="182.25" spans="1:14">
      <c r="A408" s="60"/>
      <c r="B408" s="61">
        <v>402</v>
      </c>
      <c r="C408" s="63" t="s">
        <v>880</v>
      </c>
      <c r="D408" s="63" t="s">
        <v>881</v>
      </c>
      <c r="E408" s="62">
        <v>2</v>
      </c>
      <c r="F408" s="64" t="s">
        <v>44</v>
      </c>
      <c r="G408" s="65">
        <v>75</v>
      </c>
      <c r="H408" s="62">
        <f t="shared" si="13"/>
        <v>150</v>
      </c>
      <c r="I408" s="78"/>
      <c r="J408" s="78" t="s">
        <v>882</v>
      </c>
      <c r="K408" s="77" t="s">
        <v>883</v>
      </c>
      <c r="L408" s="62">
        <f>G408</f>
        <v>75</v>
      </c>
      <c r="M408" s="62"/>
      <c r="N408" s="60"/>
    </row>
    <row r="409" ht="182.25" spans="1:14">
      <c r="A409" s="60"/>
      <c r="B409" s="61">
        <v>403</v>
      </c>
      <c r="C409" s="82" t="s">
        <v>884</v>
      </c>
      <c r="D409" s="63" t="s">
        <v>885</v>
      </c>
      <c r="E409" s="62">
        <v>103</v>
      </c>
      <c r="F409" s="64" t="s">
        <v>44</v>
      </c>
      <c r="G409" s="65">
        <v>350</v>
      </c>
      <c r="H409" s="62">
        <f t="shared" si="13"/>
        <v>36050</v>
      </c>
      <c r="I409" s="78"/>
      <c r="J409" s="78" t="s">
        <v>886</v>
      </c>
      <c r="K409" s="77" t="s">
        <v>883</v>
      </c>
      <c r="L409" s="62">
        <v>220</v>
      </c>
      <c r="M409" s="62"/>
      <c r="N409" s="60"/>
    </row>
    <row r="410" ht="182.25" spans="1:14">
      <c r="A410" s="60"/>
      <c r="B410" s="61">
        <v>404</v>
      </c>
      <c r="C410" s="63" t="s">
        <v>887</v>
      </c>
      <c r="D410" s="63" t="s">
        <v>888</v>
      </c>
      <c r="E410" s="62">
        <v>194</v>
      </c>
      <c r="F410" s="64" t="s">
        <v>44</v>
      </c>
      <c r="G410" s="65">
        <v>480</v>
      </c>
      <c r="H410" s="62">
        <f t="shared" si="13"/>
        <v>93120</v>
      </c>
      <c r="I410" s="78"/>
      <c r="J410" s="78" t="s">
        <v>889</v>
      </c>
      <c r="K410" s="77" t="s">
        <v>883</v>
      </c>
      <c r="L410" s="62">
        <v>250</v>
      </c>
      <c r="M410" s="62"/>
      <c r="N410" s="60"/>
    </row>
    <row r="411" ht="182.25" spans="1:14">
      <c r="A411" s="60"/>
      <c r="B411" s="61">
        <v>405</v>
      </c>
      <c r="C411" s="63" t="s">
        <v>890</v>
      </c>
      <c r="D411" s="63" t="s">
        <v>891</v>
      </c>
      <c r="E411" s="62">
        <v>71</v>
      </c>
      <c r="F411" s="64" t="s">
        <v>44</v>
      </c>
      <c r="G411" s="65">
        <v>1950</v>
      </c>
      <c r="H411" s="62">
        <f t="shared" si="13"/>
        <v>138450</v>
      </c>
      <c r="I411" s="78"/>
      <c r="J411" s="78" t="s">
        <v>892</v>
      </c>
      <c r="K411" s="77" t="s">
        <v>883</v>
      </c>
      <c r="L411" s="62">
        <v>1400</v>
      </c>
      <c r="M411" s="62"/>
      <c r="N411" s="60"/>
    </row>
    <row r="412" ht="182.25" spans="1:14">
      <c r="A412" s="60"/>
      <c r="B412" s="61">
        <v>406</v>
      </c>
      <c r="C412" s="63" t="s">
        <v>893</v>
      </c>
      <c r="D412" s="63" t="s">
        <v>894</v>
      </c>
      <c r="E412" s="62">
        <v>55</v>
      </c>
      <c r="F412" s="64" t="s">
        <v>44</v>
      </c>
      <c r="G412" s="65">
        <v>480</v>
      </c>
      <c r="H412" s="62">
        <f t="shared" si="13"/>
        <v>26400</v>
      </c>
      <c r="I412" s="78"/>
      <c r="J412" s="78" t="s">
        <v>895</v>
      </c>
      <c r="K412" s="77" t="s">
        <v>883</v>
      </c>
      <c r="L412" s="62">
        <v>230</v>
      </c>
      <c r="M412" s="62"/>
      <c r="N412" s="60"/>
    </row>
    <row r="413" ht="182.25" spans="1:14">
      <c r="A413" s="60"/>
      <c r="B413" s="61">
        <v>407</v>
      </c>
      <c r="C413" s="63" t="s">
        <v>896</v>
      </c>
      <c r="D413" s="63" t="s">
        <v>894</v>
      </c>
      <c r="E413" s="62">
        <v>5</v>
      </c>
      <c r="F413" s="64" t="s">
        <v>44</v>
      </c>
      <c r="G413" s="65">
        <v>480</v>
      </c>
      <c r="H413" s="62">
        <f t="shared" si="13"/>
        <v>2400</v>
      </c>
      <c r="I413" s="78"/>
      <c r="J413" s="78" t="s">
        <v>895</v>
      </c>
      <c r="K413" s="77" t="s">
        <v>883</v>
      </c>
      <c r="L413" s="62">
        <v>260</v>
      </c>
      <c r="M413" s="62"/>
      <c r="N413" s="60"/>
    </row>
    <row r="414" ht="182.25" spans="1:14">
      <c r="A414" s="60"/>
      <c r="B414" s="61">
        <v>408</v>
      </c>
      <c r="C414" s="63" t="s">
        <v>897</v>
      </c>
      <c r="D414" s="63" t="s">
        <v>898</v>
      </c>
      <c r="E414" s="62">
        <v>28</v>
      </c>
      <c r="F414" s="64" t="s">
        <v>44</v>
      </c>
      <c r="G414" s="65">
        <v>260</v>
      </c>
      <c r="H414" s="62">
        <f t="shared" si="13"/>
        <v>7280</v>
      </c>
      <c r="I414" s="78"/>
      <c r="J414" s="78" t="s">
        <v>899</v>
      </c>
      <c r="K414" s="77" t="s">
        <v>883</v>
      </c>
      <c r="L414" s="62">
        <v>170</v>
      </c>
      <c r="M414" s="62"/>
      <c r="N414" s="60"/>
    </row>
    <row r="415" ht="182.25" spans="1:14">
      <c r="A415" s="60"/>
      <c r="B415" s="61">
        <v>409</v>
      </c>
      <c r="C415" s="63" t="s">
        <v>900</v>
      </c>
      <c r="D415" s="63" t="s">
        <v>901</v>
      </c>
      <c r="E415" s="62">
        <v>4</v>
      </c>
      <c r="F415" s="64" t="s">
        <v>44</v>
      </c>
      <c r="G415" s="65">
        <v>2980</v>
      </c>
      <c r="H415" s="62">
        <f t="shared" si="13"/>
        <v>11920</v>
      </c>
      <c r="I415" s="78"/>
      <c r="J415" s="78" t="s">
        <v>902</v>
      </c>
      <c r="K415" s="77" t="s">
        <v>883</v>
      </c>
      <c r="L415" s="62">
        <v>280</v>
      </c>
      <c r="M415" s="62"/>
      <c r="N415" s="60"/>
    </row>
    <row r="416" ht="182.25" spans="1:14">
      <c r="A416" s="60"/>
      <c r="B416" s="61">
        <v>410</v>
      </c>
      <c r="C416" s="63" t="s">
        <v>903</v>
      </c>
      <c r="D416" s="63" t="s">
        <v>904</v>
      </c>
      <c r="E416" s="62">
        <v>52.41</v>
      </c>
      <c r="F416" s="64" t="s">
        <v>39</v>
      </c>
      <c r="G416" s="65">
        <v>40</v>
      </c>
      <c r="H416" s="62">
        <f t="shared" si="13"/>
        <v>2096.4</v>
      </c>
      <c r="I416" s="78"/>
      <c r="J416" s="78" t="s">
        <v>905</v>
      </c>
      <c r="K416" s="77" t="s">
        <v>883</v>
      </c>
      <c r="L416" s="62">
        <v>25</v>
      </c>
      <c r="M416" s="62"/>
      <c r="N416" s="60"/>
    </row>
    <row r="417" ht="182.25" spans="1:14">
      <c r="A417" s="60"/>
      <c r="B417" s="61">
        <v>411</v>
      </c>
      <c r="C417" s="63" t="s">
        <v>906</v>
      </c>
      <c r="D417" s="63" t="s">
        <v>907</v>
      </c>
      <c r="E417" s="62">
        <v>4</v>
      </c>
      <c r="F417" s="64" t="s">
        <v>44</v>
      </c>
      <c r="G417" s="65">
        <v>4500</v>
      </c>
      <c r="H417" s="62">
        <f t="shared" si="13"/>
        <v>18000</v>
      </c>
      <c r="I417" s="78"/>
      <c r="J417" s="78" t="s">
        <v>908</v>
      </c>
      <c r="K417" s="77" t="s">
        <v>883</v>
      </c>
      <c r="L417" s="62">
        <v>4500</v>
      </c>
      <c r="M417" s="62"/>
      <c r="N417" s="60"/>
    </row>
    <row r="418" ht="182.25" spans="1:14">
      <c r="A418" s="60"/>
      <c r="B418" s="61">
        <v>412</v>
      </c>
      <c r="C418" s="63" t="s">
        <v>909</v>
      </c>
      <c r="D418" s="63" t="s">
        <v>43</v>
      </c>
      <c r="E418" s="62">
        <v>103</v>
      </c>
      <c r="F418" s="64" t="s">
        <v>48</v>
      </c>
      <c r="G418" s="65">
        <v>18</v>
      </c>
      <c r="H418" s="62">
        <f t="shared" si="13"/>
        <v>1854</v>
      </c>
      <c r="I418" s="78"/>
      <c r="J418" s="78" t="s">
        <v>910</v>
      </c>
      <c r="K418" s="77" t="s">
        <v>911</v>
      </c>
      <c r="L418" s="62">
        <v>18</v>
      </c>
      <c r="M418" s="62"/>
      <c r="N418" s="60"/>
    </row>
    <row r="419" ht="182.25" spans="1:14">
      <c r="A419" s="60"/>
      <c r="B419" s="61">
        <v>413</v>
      </c>
      <c r="C419" s="63" t="s">
        <v>912</v>
      </c>
      <c r="D419" s="82" t="s">
        <v>913</v>
      </c>
      <c r="E419" s="62">
        <v>12</v>
      </c>
      <c r="F419" s="64" t="s">
        <v>134</v>
      </c>
      <c r="G419" s="65">
        <v>550</v>
      </c>
      <c r="H419" s="62">
        <f t="shared" si="13"/>
        <v>6600</v>
      </c>
      <c r="I419" s="78"/>
      <c r="J419" s="78" t="s">
        <v>914</v>
      </c>
      <c r="K419" s="77" t="s">
        <v>911</v>
      </c>
      <c r="L419" s="62">
        <v>550</v>
      </c>
      <c r="M419" s="62"/>
      <c r="N419" s="60"/>
    </row>
    <row r="420" ht="182.25" spans="1:14">
      <c r="A420" s="60"/>
      <c r="B420" s="61">
        <v>414</v>
      </c>
      <c r="C420" s="63" t="s">
        <v>915</v>
      </c>
      <c r="D420" s="63" t="s">
        <v>916</v>
      </c>
      <c r="E420" s="62">
        <v>12</v>
      </c>
      <c r="F420" s="64" t="s">
        <v>48</v>
      </c>
      <c r="G420" s="65">
        <v>105</v>
      </c>
      <c r="H420" s="62">
        <f t="shared" si="13"/>
        <v>1260</v>
      </c>
      <c r="I420" s="78"/>
      <c r="J420" s="78" t="s">
        <v>917</v>
      </c>
      <c r="K420" s="77" t="s">
        <v>911</v>
      </c>
      <c r="L420" s="62">
        <v>105</v>
      </c>
      <c r="M420" s="62"/>
      <c r="N420" s="60"/>
    </row>
    <row r="421" ht="182.25" spans="1:14">
      <c r="A421" s="60"/>
      <c r="B421" s="61">
        <v>415</v>
      </c>
      <c r="C421" s="63" t="s">
        <v>918</v>
      </c>
      <c r="D421" s="63" t="s">
        <v>919</v>
      </c>
      <c r="E421" s="62">
        <v>12</v>
      </c>
      <c r="F421" s="64" t="s">
        <v>813</v>
      </c>
      <c r="G421" s="65">
        <v>785</v>
      </c>
      <c r="H421" s="62">
        <f t="shared" si="13"/>
        <v>9420</v>
      </c>
      <c r="I421" s="78"/>
      <c r="J421" s="78" t="s">
        <v>920</v>
      </c>
      <c r="K421" s="77" t="s">
        <v>911</v>
      </c>
      <c r="L421" s="62">
        <v>290</v>
      </c>
      <c r="M421" s="62"/>
      <c r="N421" s="60"/>
    </row>
    <row r="422" ht="182.25" spans="1:14">
      <c r="A422" s="60"/>
      <c r="B422" s="61">
        <v>416</v>
      </c>
      <c r="C422" s="63" t="s">
        <v>921</v>
      </c>
      <c r="D422" s="63" t="s">
        <v>922</v>
      </c>
      <c r="E422" s="62">
        <v>12</v>
      </c>
      <c r="F422" s="64" t="s">
        <v>923</v>
      </c>
      <c r="G422" s="65">
        <v>900</v>
      </c>
      <c r="H422" s="62">
        <f t="shared" si="13"/>
        <v>10800</v>
      </c>
      <c r="I422" s="78"/>
      <c r="J422" s="78" t="s">
        <v>924</v>
      </c>
      <c r="K422" s="77" t="s">
        <v>911</v>
      </c>
      <c r="L422" s="62">
        <v>550</v>
      </c>
      <c r="M422" s="62"/>
      <c r="N422" s="60"/>
    </row>
    <row r="423" ht="182.25" spans="1:14">
      <c r="A423" s="60"/>
      <c r="B423" s="61">
        <v>417</v>
      </c>
      <c r="C423" s="63" t="s">
        <v>925</v>
      </c>
      <c r="D423" s="63" t="s">
        <v>926</v>
      </c>
      <c r="E423" s="62">
        <v>1</v>
      </c>
      <c r="F423" s="64" t="s">
        <v>813</v>
      </c>
      <c r="G423" s="65">
        <v>1105</v>
      </c>
      <c r="H423" s="62">
        <f t="shared" si="13"/>
        <v>1105</v>
      </c>
      <c r="I423" s="78"/>
      <c r="J423" s="78" t="s">
        <v>927</v>
      </c>
      <c r="K423" s="77" t="s">
        <v>911</v>
      </c>
      <c r="L423" s="62">
        <v>1105</v>
      </c>
      <c r="M423" s="62"/>
      <c r="N423" s="60"/>
    </row>
    <row r="424" ht="182.25" spans="1:14">
      <c r="A424" s="60"/>
      <c r="B424" s="61">
        <v>418</v>
      </c>
      <c r="C424" s="63" t="s">
        <v>925</v>
      </c>
      <c r="D424" s="63" t="s">
        <v>928</v>
      </c>
      <c r="E424" s="62">
        <v>7</v>
      </c>
      <c r="F424" s="64" t="s">
        <v>813</v>
      </c>
      <c r="G424" s="65">
        <v>765</v>
      </c>
      <c r="H424" s="62">
        <f t="shared" si="13"/>
        <v>5355</v>
      </c>
      <c r="I424" s="78"/>
      <c r="J424" s="78" t="s">
        <v>929</v>
      </c>
      <c r="K424" s="77" t="s">
        <v>911</v>
      </c>
      <c r="L424" s="62">
        <v>765</v>
      </c>
      <c r="M424" s="62"/>
      <c r="N424" s="60"/>
    </row>
    <row r="425" ht="182.25" spans="1:14">
      <c r="A425" s="60"/>
      <c r="B425" s="61">
        <v>419</v>
      </c>
      <c r="C425" s="63" t="s">
        <v>925</v>
      </c>
      <c r="D425" s="63" t="s">
        <v>930</v>
      </c>
      <c r="E425" s="62">
        <v>3</v>
      </c>
      <c r="F425" s="64" t="s">
        <v>813</v>
      </c>
      <c r="G425" s="65">
        <v>735</v>
      </c>
      <c r="H425" s="62">
        <f t="shared" si="13"/>
        <v>2205</v>
      </c>
      <c r="I425" s="78"/>
      <c r="J425" s="78" t="s">
        <v>931</v>
      </c>
      <c r="K425" s="77" t="s">
        <v>911</v>
      </c>
      <c r="L425" s="62">
        <v>735</v>
      </c>
      <c r="M425" s="62"/>
      <c r="N425" s="60"/>
    </row>
    <row r="426" ht="182.25" spans="1:14">
      <c r="A426" s="60"/>
      <c r="B426" s="61">
        <v>420</v>
      </c>
      <c r="C426" s="63" t="s">
        <v>925</v>
      </c>
      <c r="D426" s="63" t="s">
        <v>932</v>
      </c>
      <c r="E426" s="62">
        <v>1</v>
      </c>
      <c r="F426" s="64" t="s">
        <v>813</v>
      </c>
      <c r="G426" s="65">
        <v>550</v>
      </c>
      <c r="H426" s="62">
        <f t="shared" si="13"/>
        <v>550</v>
      </c>
      <c r="I426" s="78"/>
      <c r="J426" s="78" t="s">
        <v>933</v>
      </c>
      <c r="K426" s="77" t="s">
        <v>911</v>
      </c>
      <c r="L426" s="62">
        <v>550</v>
      </c>
      <c r="M426" s="62"/>
      <c r="N426" s="60"/>
    </row>
    <row r="427" ht="182.25" spans="1:14">
      <c r="A427" s="60"/>
      <c r="B427" s="61">
        <v>421</v>
      </c>
      <c r="C427" s="63" t="s">
        <v>934</v>
      </c>
      <c r="D427" s="63"/>
      <c r="E427" s="62">
        <v>1</v>
      </c>
      <c r="F427" s="64" t="s">
        <v>813</v>
      </c>
      <c r="G427" s="65">
        <v>1800</v>
      </c>
      <c r="H427" s="62">
        <f t="shared" si="13"/>
        <v>1800</v>
      </c>
      <c r="I427" s="78"/>
      <c r="J427" s="78" t="s">
        <v>935</v>
      </c>
      <c r="K427" s="77" t="s">
        <v>911</v>
      </c>
      <c r="L427" s="62">
        <v>1800</v>
      </c>
      <c r="M427" s="62"/>
      <c r="N427" s="60"/>
    </row>
    <row r="428" ht="182.25" spans="1:14">
      <c r="A428" s="60"/>
      <c r="B428" s="61">
        <v>422</v>
      </c>
      <c r="C428" s="63" t="s">
        <v>936</v>
      </c>
      <c r="D428" s="63" t="s">
        <v>937</v>
      </c>
      <c r="E428" s="62">
        <v>22</v>
      </c>
      <c r="F428" s="64" t="s">
        <v>48</v>
      </c>
      <c r="G428" s="65">
        <v>22.5</v>
      </c>
      <c r="H428" s="62">
        <f t="shared" si="13"/>
        <v>495</v>
      </c>
      <c r="I428" s="78"/>
      <c r="J428" s="78" t="s">
        <v>938</v>
      </c>
      <c r="K428" s="77" t="s">
        <v>911</v>
      </c>
      <c r="L428" s="62">
        <v>22.5</v>
      </c>
      <c r="M428" s="62"/>
      <c r="N428" s="60"/>
    </row>
    <row r="429" ht="182.25" spans="1:14">
      <c r="A429" s="60"/>
      <c r="B429" s="61">
        <v>423</v>
      </c>
      <c r="C429" s="82" t="s">
        <v>939</v>
      </c>
      <c r="D429" s="63" t="s">
        <v>940</v>
      </c>
      <c r="E429" s="62">
        <v>346</v>
      </c>
      <c r="F429" s="64" t="s">
        <v>48</v>
      </c>
      <c r="G429" s="65">
        <v>68</v>
      </c>
      <c r="H429" s="62">
        <f t="shared" si="13"/>
        <v>23528</v>
      </c>
      <c r="I429" s="78"/>
      <c r="J429" s="78" t="s">
        <v>941</v>
      </c>
      <c r="K429" s="77" t="s">
        <v>911</v>
      </c>
      <c r="L429" s="62">
        <v>68</v>
      </c>
      <c r="M429" s="62"/>
      <c r="N429" s="60"/>
    </row>
    <row r="430" ht="182.25" spans="1:14">
      <c r="A430" s="60"/>
      <c r="B430" s="61">
        <v>424</v>
      </c>
      <c r="C430" s="82" t="s">
        <v>939</v>
      </c>
      <c r="D430" s="63" t="s">
        <v>942</v>
      </c>
      <c r="E430" s="62">
        <v>396</v>
      </c>
      <c r="F430" s="64" t="s">
        <v>48</v>
      </c>
      <c r="G430" s="65">
        <v>68</v>
      </c>
      <c r="H430" s="62">
        <f t="shared" si="13"/>
        <v>26928</v>
      </c>
      <c r="I430" s="78"/>
      <c r="J430" s="78" t="s">
        <v>943</v>
      </c>
      <c r="K430" s="77" t="s">
        <v>911</v>
      </c>
      <c r="L430" s="62">
        <v>68</v>
      </c>
      <c r="M430" s="62"/>
      <c r="N430" s="60"/>
    </row>
    <row r="431" ht="182.25" spans="1:14">
      <c r="A431" s="60"/>
      <c r="B431" s="61">
        <v>425</v>
      </c>
      <c r="C431" s="82" t="s">
        <v>939</v>
      </c>
      <c r="D431" s="63" t="s">
        <v>944</v>
      </c>
      <c r="E431" s="62">
        <v>229</v>
      </c>
      <c r="F431" s="64" t="s">
        <v>48</v>
      </c>
      <c r="G431" s="65">
        <v>68</v>
      </c>
      <c r="H431" s="62">
        <f t="shared" si="13"/>
        <v>15572</v>
      </c>
      <c r="I431" s="78"/>
      <c r="J431" s="78" t="s">
        <v>945</v>
      </c>
      <c r="K431" s="77" t="s">
        <v>911</v>
      </c>
      <c r="L431" s="62">
        <v>68</v>
      </c>
      <c r="M431" s="62"/>
      <c r="N431" s="60"/>
    </row>
    <row r="432" ht="182.25" spans="1:14">
      <c r="A432" s="60"/>
      <c r="B432" s="61">
        <v>426</v>
      </c>
      <c r="C432" s="63" t="s">
        <v>946</v>
      </c>
      <c r="D432" s="63"/>
      <c r="E432" s="62">
        <v>1</v>
      </c>
      <c r="F432" s="64" t="s">
        <v>44</v>
      </c>
      <c r="G432" s="65">
        <v>3000</v>
      </c>
      <c r="H432" s="62">
        <f t="shared" si="13"/>
        <v>3000</v>
      </c>
      <c r="I432" s="78"/>
      <c r="J432" s="78" t="s">
        <v>947</v>
      </c>
      <c r="K432" s="77" t="s">
        <v>911</v>
      </c>
      <c r="L432" s="62">
        <f t="shared" ref="L432:L437" si="15">G432</f>
        <v>3000</v>
      </c>
      <c r="M432" s="62"/>
      <c r="N432" s="60"/>
    </row>
    <row r="433" ht="162" spans="1:14">
      <c r="A433" s="60"/>
      <c r="B433" s="61">
        <v>427</v>
      </c>
      <c r="C433" s="63" t="s">
        <v>948</v>
      </c>
      <c r="D433" s="63" t="s">
        <v>949</v>
      </c>
      <c r="E433" s="62">
        <v>36</v>
      </c>
      <c r="F433" s="64" t="s">
        <v>48</v>
      </c>
      <c r="G433" s="65">
        <v>310</v>
      </c>
      <c r="H433" s="62">
        <f t="shared" si="13"/>
        <v>11160</v>
      </c>
      <c r="I433" s="78"/>
      <c r="J433" s="78" t="s">
        <v>950</v>
      </c>
      <c r="K433" s="77" t="s">
        <v>951</v>
      </c>
      <c r="L433" s="62">
        <f t="shared" si="15"/>
        <v>310</v>
      </c>
      <c r="M433" s="62"/>
      <c r="N433" s="60"/>
    </row>
    <row r="434" ht="182.25" spans="1:14">
      <c r="A434" s="60"/>
      <c r="B434" s="61">
        <v>428</v>
      </c>
      <c r="C434" s="63" t="s">
        <v>952</v>
      </c>
      <c r="D434" s="63" t="s">
        <v>953</v>
      </c>
      <c r="E434" s="62">
        <v>1804.4</v>
      </c>
      <c r="F434" s="64" t="s">
        <v>39</v>
      </c>
      <c r="G434" s="65">
        <v>9.56</v>
      </c>
      <c r="H434" s="62">
        <f t="shared" si="13"/>
        <v>17250.064</v>
      </c>
      <c r="I434" s="78"/>
      <c r="J434" s="78" t="s">
        <v>954</v>
      </c>
      <c r="K434" s="77" t="s">
        <v>955</v>
      </c>
      <c r="L434" s="62">
        <f t="shared" si="15"/>
        <v>9.56</v>
      </c>
      <c r="M434" s="62"/>
      <c r="N434" s="60"/>
    </row>
    <row r="435" ht="182.25" spans="1:14">
      <c r="A435" s="60"/>
      <c r="B435" s="61">
        <v>429</v>
      </c>
      <c r="C435" s="63" t="s">
        <v>952</v>
      </c>
      <c r="D435" s="63" t="s">
        <v>956</v>
      </c>
      <c r="E435" s="62">
        <v>1528.91</v>
      </c>
      <c r="F435" s="64" t="s">
        <v>39</v>
      </c>
      <c r="G435" s="65">
        <v>14.34</v>
      </c>
      <c r="H435" s="62">
        <f t="shared" si="13"/>
        <v>21924.5694</v>
      </c>
      <c r="I435" s="78"/>
      <c r="J435" s="78" t="s">
        <v>957</v>
      </c>
      <c r="K435" s="77" t="s">
        <v>955</v>
      </c>
      <c r="L435" s="62">
        <f t="shared" si="15"/>
        <v>14.34</v>
      </c>
      <c r="M435" s="62"/>
      <c r="N435" s="60"/>
    </row>
    <row r="436" ht="22.5" spans="1:14">
      <c r="A436" s="60"/>
      <c r="B436" s="61">
        <v>430</v>
      </c>
      <c r="C436" s="63" t="s">
        <v>843</v>
      </c>
      <c r="D436" s="63" t="s">
        <v>953</v>
      </c>
      <c r="E436" s="62">
        <v>105</v>
      </c>
      <c r="F436" s="64" t="s">
        <v>48</v>
      </c>
      <c r="G436" s="65">
        <v>9.29</v>
      </c>
      <c r="H436" s="62">
        <f t="shared" si="13"/>
        <v>975.45</v>
      </c>
      <c r="I436" s="78"/>
      <c r="J436" s="72" t="s">
        <v>958</v>
      </c>
      <c r="K436" s="73"/>
      <c r="L436" s="62">
        <f t="shared" si="15"/>
        <v>9.29</v>
      </c>
      <c r="M436" s="62">
        <v>9.29</v>
      </c>
      <c r="N436" s="60"/>
    </row>
    <row r="437" ht="22.5" spans="1:14">
      <c r="A437" s="60"/>
      <c r="B437" s="61">
        <v>431</v>
      </c>
      <c r="C437" s="63" t="s">
        <v>843</v>
      </c>
      <c r="D437" s="63" t="s">
        <v>956</v>
      </c>
      <c r="E437" s="62">
        <v>82</v>
      </c>
      <c r="F437" s="64" t="s">
        <v>48</v>
      </c>
      <c r="G437" s="65">
        <v>16.22</v>
      </c>
      <c r="H437" s="62">
        <f t="shared" si="13"/>
        <v>1330.04</v>
      </c>
      <c r="I437" s="78"/>
      <c r="J437" s="72" t="s">
        <v>959</v>
      </c>
      <c r="K437" s="73"/>
      <c r="L437" s="62">
        <f t="shared" si="15"/>
        <v>16.22</v>
      </c>
      <c r="M437" s="62">
        <v>16.22</v>
      </c>
      <c r="N437" s="60"/>
    </row>
    <row r="438" ht="182.25" spans="1:14">
      <c r="A438" s="60"/>
      <c r="B438" s="61">
        <v>432</v>
      </c>
      <c r="C438" s="78" t="s">
        <v>960</v>
      </c>
      <c r="D438" s="63" t="s">
        <v>961</v>
      </c>
      <c r="E438" s="62">
        <v>335.68</v>
      </c>
      <c r="F438" s="64" t="s">
        <v>119</v>
      </c>
      <c r="G438" s="65">
        <v>203.6</v>
      </c>
      <c r="H438" s="62">
        <f t="shared" si="13"/>
        <v>68344.448</v>
      </c>
      <c r="I438" s="78"/>
      <c r="J438" s="78" t="s">
        <v>962</v>
      </c>
      <c r="K438" s="77" t="s">
        <v>963</v>
      </c>
      <c r="L438" s="62">
        <v>190</v>
      </c>
      <c r="M438" s="62"/>
      <c r="N438" s="60" t="s">
        <v>5</v>
      </c>
    </row>
    <row r="439" ht="22.5" spans="1:14">
      <c r="A439" s="60"/>
      <c r="B439" s="60" t="s">
        <v>964</v>
      </c>
      <c r="C439" s="60"/>
      <c r="D439" s="83"/>
      <c r="E439" s="60"/>
      <c r="F439" s="60"/>
      <c r="G439" s="60"/>
      <c r="H439" s="84">
        <f>SUM(H7:H438)</f>
        <v>10612894.127498</v>
      </c>
      <c r="I439" s="92"/>
      <c r="J439" s="83"/>
      <c r="K439" s="60"/>
      <c r="L439" s="60"/>
      <c r="M439" s="60"/>
      <c r="N439" s="60"/>
    </row>
    <row r="440" ht="22.5" spans="1:14">
      <c r="A440" s="60"/>
      <c r="B440" s="60"/>
      <c r="C440" s="60"/>
      <c r="D440" s="83"/>
      <c r="E440" s="60"/>
      <c r="F440" s="60"/>
      <c r="G440" s="60"/>
      <c r="H440" s="84"/>
      <c r="I440" s="93"/>
      <c r="J440" s="60"/>
      <c r="K440" s="60"/>
      <c r="L440" s="60"/>
      <c r="M440" s="60"/>
      <c r="N440" s="60"/>
    </row>
    <row r="441" ht="13.5" spans="1:14">
      <c r="A441" s="60" t="s">
        <v>965</v>
      </c>
      <c r="B441" s="60"/>
      <c r="C441" s="60"/>
      <c r="D441" s="85" t="s">
        <v>966</v>
      </c>
      <c r="E441" s="86"/>
      <c r="F441" s="86"/>
      <c r="G441" s="86"/>
      <c r="H441" s="86"/>
      <c r="I441" s="86"/>
      <c r="J441" s="86"/>
      <c r="K441" s="86"/>
      <c r="L441" s="86"/>
      <c r="M441" s="86"/>
      <c r="N441" s="94"/>
    </row>
    <row r="442" ht="13.5" spans="1:14">
      <c r="A442" s="60"/>
      <c r="B442" s="60"/>
      <c r="C442" s="60"/>
      <c r="D442" s="87"/>
      <c r="E442" s="88"/>
      <c r="F442" s="88"/>
      <c r="G442" s="88"/>
      <c r="H442" s="88"/>
      <c r="I442" s="88"/>
      <c r="J442" s="88"/>
      <c r="K442" s="88"/>
      <c r="L442" s="88"/>
      <c r="M442" s="88"/>
      <c r="N442" s="95"/>
    </row>
    <row r="443" ht="13.5" spans="1:14">
      <c r="A443" s="60"/>
      <c r="B443" s="60"/>
      <c r="C443" s="60"/>
      <c r="D443" s="87"/>
      <c r="E443" s="88"/>
      <c r="F443" s="88"/>
      <c r="G443" s="88"/>
      <c r="H443" s="88"/>
      <c r="I443" s="88"/>
      <c r="J443" s="88"/>
      <c r="K443" s="88"/>
      <c r="L443" s="88"/>
      <c r="M443" s="88"/>
      <c r="N443" s="95"/>
    </row>
    <row r="444" ht="13.5" spans="1:14">
      <c r="A444" s="60"/>
      <c r="B444" s="60"/>
      <c r="C444" s="60"/>
      <c r="D444" s="87"/>
      <c r="E444" s="88"/>
      <c r="F444" s="88"/>
      <c r="G444" s="88"/>
      <c r="H444" s="88"/>
      <c r="I444" s="88"/>
      <c r="J444" s="88"/>
      <c r="K444" s="88"/>
      <c r="L444" s="88"/>
      <c r="M444" s="88"/>
      <c r="N444" s="95"/>
    </row>
    <row r="445" ht="13.5" spans="1:14">
      <c r="A445" s="60"/>
      <c r="B445" s="60"/>
      <c r="C445" s="60"/>
      <c r="D445" s="87"/>
      <c r="E445" s="88"/>
      <c r="F445" s="88"/>
      <c r="G445" s="88"/>
      <c r="H445" s="88"/>
      <c r="I445" s="88"/>
      <c r="J445" s="88"/>
      <c r="K445" s="88"/>
      <c r="L445" s="88"/>
      <c r="M445" s="88"/>
      <c r="N445" s="95"/>
    </row>
    <row r="446" ht="13.5" spans="1:14">
      <c r="A446" s="60"/>
      <c r="B446" s="60"/>
      <c r="C446" s="60"/>
      <c r="D446" s="89"/>
      <c r="E446" s="90"/>
      <c r="F446" s="90"/>
      <c r="G446" s="90"/>
      <c r="H446" s="90"/>
      <c r="I446" s="90"/>
      <c r="J446" s="90"/>
      <c r="K446" s="90"/>
      <c r="L446" s="90"/>
      <c r="M446" s="90"/>
      <c r="N446" s="96"/>
    </row>
    <row r="447" ht="22.5" spans="1:17">
      <c r="A447" s="60" t="s">
        <v>967</v>
      </c>
      <c r="B447" s="60"/>
      <c r="C447" s="60"/>
      <c r="D447" s="83" t="s">
        <v>968</v>
      </c>
      <c r="E447" s="60"/>
      <c r="F447" s="60"/>
      <c r="G447" s="60"/>
      <c r="H447" s="60"/>
      <c r="I447" s="60"/>
      <c r="J447" s="60"/>
      <c r="K447" s="60"/>
      <c r="L447" s="60"/>
      <c r="M447" s="60"/>
      <c r="N447" s="60"/>
      <c r="O447" s="76"/>
      <c r="Q447" s="98"/>
    </row>
    <row r="448" ht="22.5" spans="1:17">
      <c r="A448" s="91" t="s">
        <v>969</v>
      </c>
      <c r="B448" s="91"/>
      <c r="C448" s="91"/>
      <c r="D448" s="91"/>
      <c r="E448" s="91"/>
      <c r="F448" s="91"/>
      <c r="G448" s="91"/>
      <c r="H448" s="91"/>
      <c r="I448" s="91"/>
      <c r="J448" s="91"/>
      <c r="K448" s="91"/>
      <c r="L448" s="91"/>
      <c r="M448" s="91"/>
      <c r="N448" s="91"/>
      <c r="O448" s="97"/>
      <c r="Q448" s="99"/>
    </row>
    <row r="449" ht="22.5" spans="1:15">
      <c r="A449" s="60" t="s">
        <v>970</v>
      </c>
      <c r="B449" s="60"/>
      <c r="C449" s="60"/>
      <c r="D449" s="83"/>
      <c r="E449" s="60"/>
      <c r="F449" s="60"/>
      <c r="G449" s="60"/>
      <c r="H449" s="84"/>
      <c r="I449" s="60"/>
      <c r="J449" s="60"/>
      <c r="K449" s="60"/>
      <c r="L449" s="60"/>
      <c r="M449" s="60"/>
      <c r="N449" s="60"/>
      <c r="O449" s="76"/>
    </row>
    <row r="454" spans="8:8">
      <c r="H454" s="52" t="s">
        <v>5</v>
      </c>
    </row>
  </sheetData>
  <mergeCells count="228">
    <mergeCell ref="A1:N1"/>
    <mergeCell ref="B2:C2"/>
    <mergeCell ref="D2:I2"/>
    <mergeCell ref="K2:N2"/>
    <mergeCell ref="B3:C3"/>
    <mergeCell ref="D3:I3"/>
    <mergeCell ref="K3:N3"/>
    <mergeCell ref="D4:I4"/>
    <mergeCell ref="J7:K7"/>
    <mergeCell ref="J8:K8"/>
    <mergeCell ref="J9:K9"/>
    <mergeCell ref="J10:K10"/>
    <mergeCell ref="J11:K11"/>
    <mergeCell ref="J12:K12"/>
    <mergeCell ref="J13:K13"/>
    <mergeCell ref="J14:K14"/>
    <mergeCell ref="J15:K15"/>
    <mergeCell ref="J16:K16"/>
    <mergeCell ref="J17:K17"/>
    <mergeCell ref="J18:K18"/>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J40:K40"/>
    <mergeCell ref="J41:K41"/>
    <mergeCell ref="J42:K42"/>
    <mergeCell ref="J43:K43"/>
    <mergeCell ref="J44:K44"/>
    <mergeCell ref="J45:K45"/>
    <mergeCell ref="J46:K46"/>
    <mergeCell ref="J47:K47"/>
    <mergeCell ref="J48:K48"/>
    <mergeCell ref="J49:K49"/>
    <mergeCell ref="J50:K50"/>
    <mergeCell ref="J51:K51"/>
    <mergeCell ref="J52:K52"/>
    <mergeCell ref="J53:K53"/>
    <mergeCell ref="J54:K54"/>
    <mergeCell ref="J55:K55"/>
    <mergeCell ref="J56:K56"/>
    <mergeCell ref="J57:K57"/>
    <mergeCell ref="J58:K58"/>
    <mergeCell ref="J59:K59"/>
    <mergeCell ref="J60:K60"/>
    <mergeCell ref="J61:K61"/>
    <mergeCell ref="J62:K62"/>
    <mergeCell ref="J63:K63"/>
    <mergeCell ref="J64:K64"/>
    <mergeCell ref="J65:K65"/>
    <mergeCell ref="J66:K66"/>
    <mergeCell ref="J67:K67"/>
    <mergeCell ref="J68:K68"/>
    <mergeCell ref="J69:K69"/>
    <mergeCell ref="J70:K70"/>
    <mergeCell ref="J71:K71"/>
    <mergeCell ref="J72:K72"/>
    <mergeCell ref="J86:K86"/>
    <mergeCell ref="J87:K87"/>
    <mergeCell ref="J88:K88"/>
    <mergeCell ref="J109:K109"/>
    <mergeCell ref="J110:K110"/>
    <mergeCell ref="J140:K140"/>
    <mergeCell ref="J152:K152"/>
    <mergeCell ref="J160:K160"/>
    <mergeCell ref="J164:K164"/>
    <mergeCell ref="J165:K165"/>
    <mergeCell ref="J166:K166"/>
    <mergeCell ref="J167:K167"/>
    <mergeCell ref="J168:K168"/>
    <mergeCell ref="J169:K169"/>
    <mergeCell ref="J170:K170"/>
    <mergeCell ref="J171:K171"/>
    <mergeCell ref="J172:K172"/>
    <mergeCell ref="J173:K173"/>
    <mergeCell ref="J174:K174"/>
    <mergeCell ref="J175:K175"/>
    <mergeCell ref="J176:K176"/>
    <mergeCell ref="J177:K177"/>
    <mergeCell ref="J178:K178"/>
    <mergeCell ref="J181:K181"/>
    <mergeCell ref="J182:K182"/>
    <mergeCell ref="J183:K183"/>
    <mergeCell ref="J184:K184"/>
    <mergeCell ref="J185:K185"/>
    <mergeCell ref="J186:K186"/>
    <mergeCell ref="J187:K187"/>
    <mergeCell ref="J188:K188"/>
    <mergeCell ref="J189:K189"/>
    <mergeCell ref="J190:K190"/>
    <mergeCell ref="J191:K191"/>
    <mergeCell ref="J192:K192"/>
    <mergeCell ref="J193:K193"/>
    <mergeCell ref="J194:K194"/>
    <mergeCell ref="J195:K195"/>
    <mergeCell ref="J196:K196"/>
    <mergeCell ref="J197:K197"/>
    <mergeCell ref="J198:K198"/>
    <mergeCell ref="J199:K199"/>
    <mergeCell ref="J200:K200"/>
    <mergeCell ref="J201:K201"/>
    <mergeCell ref="J202:K202"/>
    <mergeCell ref="J203:K203"/>
    <mergeCell ref="J204:K204"/>
    <mergeCell ref="J205:K205"/>
    <mergeCell ref="J206:K206"/>
    <mergeCell ref="J207:K207"/>
    <mergeCell ref="J208:K208"/>
    <mergeCell ref="J209:K209"/>
    <mergeCell ref="J210:K210"/>
    <mergeCell ref="J211:K211"/>
    <mergeCell ref="J212:K212"/>
    <mergeCell ref="J213:K213"/>
    <mergeCell ref="J214:K214"/>
    <mergeCell ref="J215:K215"/>
    <mergeCell ref="J216:K216"/>
    <mergeCell ref="J217:K217"/>
    <mergeCell ref="J218:K218"/>
    <mergeCell ref="J219:K219"/>
    <mergeCell ref="J220:K220"/>
    <mergeCell ref="J221:K221"/>
    <mergeCell ref="J222:K222"/>
    <mergeCell ref="J223:K223"/>
    <mergeCell ref="J224:K224"/>
    <mergeCell ref="J225:K225"/>
    <mergeCell ref="J226:K226"/>
    <mergeCell ref="J227:K227"/>
    <mergeCell ref="J228:K228"/>
    <mergeCell ref="J229:K229"/>
    <mergeCell ref="J230:K230"/>
    <mergeCell ref="J231:K231"/>
    <mergeCell ref="J232:K232"/>
    <mergeCell ref="J233:K233"/>
    <mergeCell ref="J234:K234"/>
    <mergeCell ref="J235:K235"/>
    <mergeCell ref="J236:K236"/>
    <mergeCell ref="J237:K237"/>
    <mergeCell ref="J238:K238"/>
    <mergeCell ref="J239:K239"/>
    <mergeCell ref="J269:K269"/>
    <mergeCell ref="J270:K270"/>
    <mergeCell ref="J288:K288"/>
    <mergeCell ref="J295:K295"/>
    <mergeCell ref="J296:K296"/>
    <mergeCell ref="J297:K297"/>
    <mergeCell ref="J298:K298"/>
    <mergeCell ref="J299:K299"/>
    <mergeCell ref="J303:K303"/>
    <mergeCell ref="J306:K306"/>
    <mergeCell ref="J310:K310"/>
    <mergeCell ref="J316:K316"/>
    <mergeCell ref="J320:K320"/>
    <mergeCell ref="J328:K328"/>
    <mergeCell ref="J339:K339"/>
    <mergeCell ref="J340:K340"/>
    <mergeCell ref="J346:K346"/>
    <mergeCell ref="J367:K367"/>
    <mergeCell ref="J368:K368"/>
    <mergeCell ref="J369:K369"/>
    <mergeCell ref="J377:K377"/>
    <mergeCell ref="J378:K378"/>
    <mergeCell ref="J387:K387"/>
    <mergeCell ref="J388:K388"/>
    <mergeCell ref="J389:K389"/>
    <mergeCell ref="J390:K390"/>
    <mergeCell ref="J391:K391"/>
    <mergeCell ref="J393:K393"/>
    <mergeCell ref="J394:K394"/>
    <mergeCell ref="J395:K395"/>
    <mergeCell ref="J397:K397"/>
    <mergeCell ref="J398:K398"/>
    <mergeCell ref="J399:K399"/>
    <mergeCell ref="J400:K400"/>
    <mergeCell ref="J401:K401"/>
    <mergeCell ref="J402:K402"/>
    <mergeCell ref="J403:K403"/>
    <mergeCell ref="J404:K404"/>
    <mergeCell ref="J405:K405"/>
    <mergeCell ref="J406:K406"/>
    <mergeCell ref="J407:K407"/>
    <mergeCell ref="J436:K436"/>
    <mergeCell ref="J437:K437"/>
    <mergeCell ref="A447:C447"/>
    <mergeCell ref="D447:N447"/>
    <mergeCell ref="A448:N448"/>
    <mergeCell ref="A449:N449"/>
    <mergeCell ref="A2:A3"/>
    <mergeCell ref="A4:A440"/>
    <mergeCell ref="B4:B6"/>
    <mergeCell ref="B439:B440"/>
    <mergeCell ref="C4:C6"/>
    <mergeCell ref="C439:C440"/>
    <mergeCell ref="D5:D6"/>
    <mergeCell ref="D439:D440"/>
    <mergeCell ref="E5:E6"/>
    <mergeCell ref="E439:E440"/>
    <mergeCell ref="F5:F6"/>
    <mergeCell ref="F439:F440"/>
    <mergeCell ref="G5:G6"/>
    <mergeCell ref="G439:G440"/>
    <mergeCell ref="H5:H6"/>
    <mergeCell ref="H439:H440"/>
    <mergeCell ref="I5:I6"/>
    <mergeCell ref="I439:I440"/>
    <mergeCell ref="J5:J6"/>
    <mergeCell ref="J439:J440"/>
    <mergeCell ref="K5:K6"/>
    <mergeCell ref="K439:K440"/>
    <mergeCell ref="L5:L6"/>
    <mergeCell ref="L439:L440"/>
    <mergeCell ref="M5:M6"/>
    <mergeCell ref="N5:N6"/>
    <mergeCell ref="N439:N440"/>
    <mergeCell ref="A441:C446"/>
    <mergeCell ref="D441:N446"/>
  </mergeCells>
  <pageMargins left="0.432638888888889" right="0.314583333333333" top="0.590277777777778" bottom="0.432638888888889" header="0.314583333333333" footer="0.314583333333333"/>
  <pageSetup paperSize="9" scale="40" orientation="landscape"/>
  <headerFooter>
    <oddFooter>&amp;C第 &amp;P 页，共 &amp;N 页</oddFooter>
  </headerFooter>
  <rowBreaks count="1" manualBreakCount="1">
    <brk id="432" max="1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5"/>
  <sheetViews>
    <sheetView workbookViewId="0">
      <selection activeCell="K12" sqref="K12:O13"/>
    </sheetView>
  </sheetViews>
  <sheetFormatPr defaultColWidth="8.875" defaultRowHeight="13.5"/>
  <cols>
    <col min="1" max="1" width="5.625" customWidth="1"/>
    <col min="2" max="2" width="3.75" customWidth="1"/>
    <col min="3" max="3" width="3.625" hidden="1" customWidth="1"/>
    <col min="4" max="4" width="8.625" customWidth="1"/>
    <col min="5" max="5" width="21.125" customWidth="1"/>
    <col min="6" max="6" width="5.375" customWidth="1"/>
    <col min="8" max="8" width="6.875" customWidth="1"/>
    <col min="9" max="9" width="11" customWidth="1"/>
    <col min="10" max="11" width="10.5" customWidth="1"/>
    <col min="12" max="12" width="11.5" customWidth="1"/>
    <col min="13" max="13" width="11.125" customWidth="1"/>
    <col min="14" max="14" width="11.5" customWidth="1"/>
    <col min="15" max="15" width="21.3916666666667" customWidth="1"/>
  </cols>
  <sheetData>
    <row r="1" ht="13.7" customHeight="1" spans="1:16382">
      <c r="A1" s="5" t="s">
        <v>971</v>
      </c>
      <c r="B1" s="6"/>
      <c r="C1" s="5"/>
      <c r="D1" s="7"/>
      <c r="E1" s="7"/>
      <c r="F1" s="5"/>
      <c r="G1" s="5"/>
      <c r="H1" s="8"/>
      <c r="I1" s="34"/>
      <c r="J1" s="34"/>
      <c r="K1" s="34"/>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c r="XEJ1" s="5"/>
      <c r="XEK1" s="5"/>
      <c r="XEL1" s="5"/>
      <c r="XEM1" s="5"/>
      <c r="XEN1" s="5"/>
      <c r="XEO1" s="5"/>
      <c r="XEP1" s="5"/>
      <c r="XEQ1" s="5"/>
      <c r="XER1" s="5"/>
      <c r="XES1" s="5"/>
      <c r="XET1" s="5"/>
      <c r="XEU1" s="5"/>
      <c r="XEV1" s="5"/>
      <c r="XEW1" s="5"/>
      <c r="XEX1" s="5"/>
      <c r="XEY1" s="5"/>
      <c r="XEZ1" s="5"/>
      <c r="XFA1" s="5"/>
      <c r="XFB1" s="5"/>
    </row>
    <row r="2" ht="36" customHeight="1" spans="1:16382">
      <c r="A2" s="9" t="s">
        <v>972</v>
      </c>
      <c r="B2" s="9"/>
      <c r="C2" s="9"/>
      <c r="D2" s="9"/>
      <c r="E2" s="9"/>
      <c r="F2" s="9"/>
      <c r="G2" s="9"/>
      <c r="H2" s="9"/>
      <c r="I2" s="9"/>
      <c r="J2" s="9"/>
      <c r="K2" s="9"/>
      <c r="L2" s="9"/>
      <c r="M2" s="9"/>
      <c r="N2" s="9"/>
      <c r="O2" s="9"/>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c r="XEQ2" s="5"/>
      <c r="XER2" s="5"/>
      <c r="XES2" s="5"/>
      <c r="XET2" s="5"/>
      <c r="XEU2" s="5"/>
      <c r="XEV2" s="5"/>
      <c r="XEW2" s="5"/>
      <c r="XEX2" s="5"/>
      <c r="XEY2" s="5"/>
      <c r="XEZ2" s="5"/>
      <c r="XFA2" s="5"/>
      <c r="XFB2" s="5"/>
    </row>
    <row r="3" s="1" customFormat="1" ht="27" customHeight="1" spans="1:15">
      <c r="A3" s="10" t="s">
        <v>973</v>
      </c>
      <c r="B3" s="11" t="s">
        <v>2</v>
      </c>
      <c r="C3" s="10"/>
      <c r="D3" s="12"/>
      <c r="E3" s="13" t="s">
        <v>3</v>
      </c>
      <c r="F3" s="13"/>
      <c r="G3" s="13"/>
      <c r="H3" s="13"/>
      <c r="I3" s="13"/>
      <c r="J3" s="13"/>
      <c r="K3" s="35" t="s">
        <v>4</v>
      </c>
      <c r="L3" s="35"/>
      <c r="M3" s="13"/>
      <c r="N3" s="13"/>
      <c r="O3" s="13"/>
    </row>
    <row r="4" s="1" customFormat="1" ht="21.95" customHeight="1" spans="1:15">
      <c r="A4" s="10"/>
      <c r="B4" s="11" t="s">
        <v>6</v>
      </c>
      <c r="C4" s="10"/>
      <c r="D4" s="12"/>
      <c r="E4" s="14" t="s">
        <v>7</v>
      </c>
      <c r="F4" s="14"/>
      <c r="G4" s="14"/>
      <c r="H4" s="14"/>
      <c r="I4" s="14"/>
      <c r="J4" s="14"/>
      <c r="K4" s="15" t="s">
        <v>8</v>
      </c>
      <c r="L4" s="15"/>
      <c r="M4" s="16"/>
      <c r="N4" s="36"/>
      <c r="O4" s="16"/>
    </row>
    <row r="5" s="1" customFormat="1" ht="18.95" customHeight="1" spans="1:15">
      <c r="A5" s="11" t="s">
        <v>974</v>
      </c>
      <c r="B5" s="11" t="s">
        <v>10</v>
      </c>
      <c r="C5" s="11"/>
      <c r="D5" s="10" t="s">
        <v>11</v>
      </c>
      <c r="E5" s="15" t="s">
        <v>12</v>
      </c>
      <c r="F5" s="16"/>
      <c r="G5" s="16"/>
      <c r="H5" s="16"/>
      <c r="I5" s="16"/>
      <c r="J5" s="16"/>
      <c r="K5" s="15" t="s">
        <v>13</v>
      </c>
      <c r="L5" s="15"/>
      <c r="M5" s="15"/>
      <c r="N5" s="15"/>
      <c r="O5" s="15"/>
    </row>
    <row r="6" s="1" customFormat="1" ht="21" customHeight="1" spans="1:15">
      <c r="A6" s="10"/>
      <c r="B6" s="11"/>
      <c r="C6" s="11"/>
      <c r="D6" s="10"/>
      <c r="E6" s="11" t="s">
        <v>975</v>
      </c>
      <c r="F6" s="11" t="s">
        <v>16</v>
      </c>
      <c r="G6" s="10" t="s">
        <v>15</v>
      </c>
      <c r="H6" s="11" t="s">
        <v>976</v>
      </c>
      <c r="I6" s="37" t="s">
        <v>18</v>
      </c>
      <c r="J6" s="37" t="s">
        <v>19</v>
      </c>
      <c r="K6" s="38" t="s">
        <v>15</v>
      </c>
      <c r="L6" s="39" t="s">
        <v>16</v>
      </c>
      <c r="M6" s="39" t="s">
        <v>17</v>
      </c>
      <c r="N6" s="11" t="s">
        <v>18</v>
      </c>
      <c r="O6" s="10" t="s">
        <v>24</v>
      </c>
    </row>
    <row r="7" s="1" customFormat="1" ht="36" customHeight="1" spans="1:15">
      <c r="A7" s="10"/>
      <c r="B7" s="11"/>
      <c r="C7" s="11"/>
      <c r="D7" s="10"/>
      <c r="E7" s="10"/>
      <c r="F7" s="10"/>
      <c r="G7" s="10"/>
      <c r="H7" s="10"/>
      <c r="I7" s="40"/>
      <c r="J7" s="37"/>
      <c r="K7" s="41"/>
      <c r="L7" s="42"/>
      <c r="M7" s="42"/>
      <c r="N7" s="10"/>
      <c r="O7" s="10"/>
    </row>
    <row r="8" s="2" customFormat="1" ht="20.1" customHeight="1" spans="1:16">
      <c r="A8" s="10"/>
      <c r="B8" s="17">
        <v>1</v>
      </c>
      <c r="C8" s="17"/>
      <c r="D8" s="18" t="s">
        <v>352</v>
      </c>
      <c r="E8" s="18" t="s">
        <v>353</v>
      </c>
      <c r="F8" s="19" t="s">
        <v>53</v>
      </c>
      <c r="G8" s="19">
        <v>5348.865</v>
      </c>
      <c r="H8" s="17">
        <v>145</v>
      </c>
      <c r="I8" s="43">
        <f>G8*H8</f>
        <v>775585.425</v>
      </c>
      <c r="J8" s="43" t="s">
        <v>977</v>
      </c>
      <c r="K8" s="19"/>
      <c r="L8" s="19"/>
      <c r="M8" s="19"/>
      <c r="N8" s="19"/>
      <c r="O8" s="17"/>
      <c r="P8" s="44"/>
    </row>
    <row r="9" s="2" customFormat="1" ht="15.95" customHeight="1" spans="1:16">
      <c r="A9" s="10"/>
      <c r="B9" s="17"/>
      <c r="C9" s="17"/>
      <c r="D9" s="18"/>
      <c r="E9" s="18"/>
      <c r="F9" s="19"/>
      <c r="G9" s="19"/>
      <c r="H9" s="17"/>
      <c r="I9" s="43"/>
      <c r="J9" s="43"/>
      <c r="K9" s="19"/>
      <c r="L9" s="19"/>
      <c r="M9" s="19"/>
      <c r="N9" s="19"/>
      <c r="O9" s="17"/>
      <c r="P9" s="44"/>
    </row>
    <row r="10" s="2" customFormat="1" ht="29" customHeight="1" spans="1:16">
      <c r="A10" s="10"/>
      <c r="B10" s="17">
        <v>2</v>
      </c>
      <c r="C10" s="17"/>
      <c r="D10" s="18" t="s">
        <v>292</v>
      </c>
      <c r="E10" s="18" t="s">
        <v>293</v>
      </c>
      <c r="F10" s="19" t="s">
        <v>53</v>
      </c>
      <c r="G10" s="20">
        <v>2025.262</v>
      </c>
      <c r="H10" s="17">
        <v>180</v>
      </c>
      <c r="I10" s="43">
        <f>H10*G10</f>
        <v>364547.16</v>
      </c>
      <c r="J10" s="45" t="s">
        <v>977</v>
      </c>
      <c r="K10" s="19"/>
      <c r="L10" s="19"/>
      <c r="M10" s="19"/>
      <c r="N10" s="19"/>
      <c r="O10" s="17"/>
      <c r="P10" s="44"/>
    </row>
    <row r="11" s="1" customFormat="1" ht="26.1" customHeight="1" spans="1:15">
      <c r="A11" s="10"/>
      <c r="B11" s="21" t="s">
        <v>964</v>
      </c>
      <c r="C11" s="21"/>
      <c r="D11" s="22"/>
      <c r="E11" s="22"/>
      <c r="F11" s="23"/>
      <c r="G11" s="24"/>
      <c r="H11" s="25"/>
      <c r="I11" s="25">
        <f>I8+I10</f>
        <v>1140132.585</v>
      </c>
      <c r="J11" s="25"/>
      <c r="K11" s="25"/>
      <c r="L11" s="23"/>
      <c r="M11" s="23"/>
      <c r="N11" s="23"/>
      <c r="O11" s="46"/>
    </row>
    <row r="12" s="3" customFormat="1" ht="111.95" customHeight="1" spans="1:15">
      <c r="A12" s="21" t="s">
        <v>967</v>
      </c>
      <c r="B12" s="21"/>
      <c r="C12" s="21"/>
      <c r="D12" s="26" t="s">
        <v>978</v>
      </c>
      <c r="E12" s="26"/>
      <c r="F12" s="26"/>
      <c r="G12" s="26"/>
      <c r="H12" s="26"/>
      <c r="I12" s="26"/>
      <c r="J12" s="26"/>
      <c r="K12" s="26" t="s">
        <v>979</v>
      </c>
      <c r="L12" s="26"/>
      <c r="M12" s="26"/>
      <c r="N12" s="26"/>
      <c r="O12" s="26"/>
    </row>
    <row r="13" s="3" customFormat="1" ht="90" customHeight="1" spans="1:15">
      <c r="A13" s="21"/>
      <c r="B13" s="21"/>
      <c r="C13" s="21"/>
      <c r="D13" s="26"/>
      <c r="E13" s="26"/>
      <c r="F13" s="26"/>
      <c r="G13" s="26"/>
      <c r="H13" s="26"/>
      <c r="I13" s="26"/>
      <c r="J13" s="26"/>
      <c r="K13" s="26"/>
      <c r="L13" s="26"/>
      <c r="M13" s="26"/>
      <c r="N13" s="26"/>
      <c r="O13" s="26"/>
    </row>
    <row r="14" s="4" customFormat="1" ht="15.75" spans="1:17">
      <c r="A14" s="5"/>
      <c r="B14" s="27" t="s">
        <v>969</v>
      </c>
      <c r="C14" s="28"/>
      <c r="D14" s="28"/>
      <c r="E14" s="28"/>
      <c r="F14" s="28"/>
      <c r="G14" s="29"/>
      <c r="H14" s="28"/>
      <c r="I14" s="28"/>
      <c r="J14" s="28"/>
      <c r="K14" s="28"/>
      <c r="L14" s="47"/>
      <c r="M14" s="47"/>
      <c r="N14" s="28"/>
      <c r="O14" s="28"/>
      <c r="P14" s="5"/>
      <c r="Q14" s="5"/>
    </row>
    <row r="15" s="4" customFormat="1" ht="15.75" spans="1:17">
      <c r="A15" s="5"/>
      <c r="B15" s="30"/>
      <c r="C15" s="31"/>
      <c r="D15" s="32"/>
      <c r="E15" s="32"/>
      <c r="F15" s="5"/>
      <c r="G15" s="33"/>
      <c r="H15" s="8"/>
      <c r="I15" s="48"/>
      <c r="J15" s="48"/>
      <c r="K15" s="48"/>
      <c r="L15" s="31"/>
      <c r="M15" s="31"/>
      <c r="N15" s="5"/>
      <c r="O15" s="5"/>
      <c r="P15" s="5"/>
      <c r="Q15" s="5"/>
    </row>
  </sheetData>
  <mergeCells count="44">
    <mergeCell ref="A2:O2"/>
    <mergeCell ref="B3:D3"/>
    <mergeCell ref="E3:J3"/>
    <mergeCell ref="K3:L3"/>
    <mergeCell ref="M3:O3"/>
    <mergeCell ref="B4:D4"/>
    <mergeCell ref="E4:J4"/>
    <mergeCell ref="K4:L4"/>
    <mergeCell ref="M4:O4"/>
    <mergeCell ref="E5:J5"/>
    <mergeCell ref="K5:O5"/>
    <mergeCell ref="B11:C11"/>
    <mergeCell ref="B14:O14"/>
    <mergeCell ref="A3:A4"/>
    <mergeCell ref="A5:A11"/>
    <mergeCell ref="D5:D7"/>
    <mergeCell ref="D8:D9"/>
    <mergeCell ref="E6:E7"/>
    <mergeCell ref="E8:E9"/>
    <mergeCell ref="F6:F7"/>
    <mergeCell ref="F8:F9"/>
    <mergeCell ref="G6:G7"/>
    <mergeCell ref="G8:G9"/>
    <mergeCell ref="H6:H7"/>
    <mergeCell ref="H8:H9"/>
    <mergeCell ref="I6:I7"/>
    <mergeCell ref="I8:I9"/>
    <mergeCell ref="J6:J7"/>
    <mergeCell ref="J8:J9"/>
    <mergeCell ref="K6:K7"/>
    <mergeCell ref="K8:K9"/>
    <mergeCell ref="L6:L7"/>
    <mergeCell ref="L8:L9"/>
    <mergeCell ref="M6:M7"/>
    <mergeCell ref="M8:M9"/>
    <mergeCell ref="N6:N7"/>
    <mergeCell ref="N8:N9"/>
    <mergeCell ref="O6:O7"/>
    <mergeCell ref="O8:O9"/>
    <mergeCell ref="B5:C7"/>
    <mergeCell ref="B8:C9"/>
    <mergeCell ref="A12:C13"/>
    <mergeCell ref="D12:J13"/>
    <mergeCell ref="K12:O13"/>
  </mergeCells>
  <pageMargins left="0.629861111111111" right="0.236111111111111" top="1" bottom="1" header="0.5" footer="0.5"/>
  <pageSetup paperSize="9" scale="9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缺项材料选用定价审批表</vt:lpstr>
      <vt:lpstr>超20万且占比1%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燕子</cp:lastModifiedBy>
  <dcterms:created xsi:type="dcterms:W3CDTF">2019-08-26T07:49:00Z</dcterms:created>
  <cp:lastPrinted>2022-08-31T02:25:00Z</cp:lastPrinted>
  <dcterms:modified xsi:type="dcterms:W3CDTF">2022-12-06T07:29:16Z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B4C30A6DC12344CEBCA864514588AD3B</vt:lpwstr>
  </property>
  <property fmtid="{D5CDD505-2E9C-101B-9397-08002B2CF9AE}" pid="4" name="KSOReadingLayout">
    <vt:bool>false</vt:bool>
  </property>
</Properties>
</file>